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60" windowWidth="18915" windowHeight="7245"/>
  </bookViews>
  <sheets>
    <sheet name="Dir Des Social" sheetId="4" r:id="rId1"/>
    <sheet name="Hoja1" sheetId="1" r:id="rId2"/>
  </sheets>
  <definedNames>
    <definedName name="_xlnm.Print_Titles" localSheetId="0">'Dir Des Social'!$1:$14</definedName>
  </definedNames>
  <calcPr calcId="162913"/>
</workbook>
</file>

<file path=xl/calcChain.xml><?xml version="1.0" encoding="utf-8"?>
<calcChain xmlns="http://schemas.openxmlformats.org/spreadsheetml/2006/main">
  <c r="Z59" i="4" l="1"/>
  <c r="Z60" i="4"/>
  <c r="V9" i="4" l="1"/>
  <c r="M58" i="4"/>
  <c r="M57" i="4"/>
  <c r="M56" i="4"/>
  <c r="M55" i="4"/>
  <c r="Z54" i="4"/>
  <c r="M54" i="4"/>
  <c r="M53" i="4"/>
  <c r="M52" i="4"/>
  <c r="M51" i="4"/>
  <c r="M50" i="4"/>
  <c r="Z49" i="4"/>
  <c r="M49" i="4"/>
  <c r="M48" i="4"/>
  <c r="M47" i="4"/>
  <c r="M46" i="4"/>
  <c r="M45" i="4"/>
  <c r="Z44" i="4"/>
  <c r="M44" i="4"/>
  <c r="M43" i="4"/>
  <c r="M42" i="4"/>
  <c r="M41" i="4"/>
  <c r="M40" i="4"/>
  <c r="Z39" i="4"/>
  <c r="M39" i="4"/>
  <c r="M38" i="4"/>
  <c r="M37" i="4"/>
  <c r="M36" i="4"/>
  <c r="M35" i="4"/>
  <c r="Z34" i="4"/>
  <c r="M34" i="4"/>
  <c r="M33" i="4"/>
  <c r="M32" i="4"/>
  <c r="M31" i="4"/>
  <c r="M30" i="4"/>
  <c r="Z29" i="4"/>
  <c r="M29" i="4"/>
  <c r="M28" i="4"/>
  <c r="M27" i="4"/>
  <c r="M26" i="4"/>
  <c r="M25" i="4"/>
  <c r="Z24" i="4"/>
  <c r="M24" i="4"/>
  <c r="Z61" i="4" l="1"/>
  <c r="M10" i="4" s="1"/>
  <c r="AC61" i="4"/>
  <c r="AB61" i="4"/>
  <c r="AA61" i="4"/>
  <c r="J61" i="4"/>
</calcChain>
</file>

<file path=xl/sharedStrings.xml><?xml version="1.0" encoding="utf-8"?>
<sst xmlns="http://schemas.openxmlformats.org/spreadsheetml/2006/main" count="189" uniqueCount="109">
  <si>
    <t xml:space="preserve">TITULAR: </t>
  </si>
  <si>
    <t>FUNCIÓN DEL ÁREA:</t>
  </si>
  <si>
    <t>BENEFICIARIOS</t>
  </si>
  <si>
    <t>METAS</t>
  </si>
  <si>
    <t>UNIDAD DE MEDIDA:</t>
  </si>
  <si>
    <t>PROYECTO</t>
  </si>
  <si>
    <t>PROGRA. SEMESTRAL:</t>
  </si>
  <si>
    <t>EJE RECTOR:</t>
  </si>
  <si>
    <t>LÍNEA ESTRATÉGICA:</t>
  </si>
  <si>
    <t xml:space="preserve">NÚMERO DE PROYECTOS:  </t>
  </si>
  <si>
    <t>INVERSIÓN TOTAL DE LOS PROYECTOS:</t>
  </si>
  <si>
    <t>AVANCE:</t>
  </si>
  <si>
    <t>PROGRA. ANUAL:</t>
  </si>
  <si>
    <t>%</t>
  </si>
  <si>
    <t>CLASIFICACIÓN FUNCIONAL DEL GASTO</t>
  </si>
  <si>
    <t>OBSERVACIONES</t>
  </si>
  <si>
    <t>2.- DESARROLLO SOCIAL</t>
  </si>
  <si>
    <t>COMPONENTES</t>
  </si>
  <si>
    <t xml:space="preserve">ACTIVIDADES </t>
  </si>
  <si>
    <t>PROYECCIÓN FINANCIERA</t>
  </si>
  <si>
    <t>NO.</t>
  </si>
  <si>
    <t>NOMBRE DEL PROYECTO</t>
  </si>
  <si>
    <t>DESCRIPCIÓN DEL PROYECTO</t>
  </si>
  <si>
    <t>ÁREA RESPONSABLE</t>
  </si>
  <si>
    <t>INDICADOR</t>
  </si>
  <si>
    <t>PRIORIDAD DEL PROYECTO         %</t>
  </si>
  <si>
    <t>DESCRIPCIÓN DE ACCIONES</t>
  </si>
  <si>
    <t>META ANUALES</t>
  </si>
  <si>
    <t>M E T A S      M E N S U A L E S</t>
  </si>
  <si>
    <t xml:space="preserve">INVERSIÓN TOTAL </t>
  </si>
  <si>
    <t>INVERSIÓN</t>
  </si>
  <si>
    <t>FUENTE DE FINANCIAMIENTO</t>
  </si>
  <si>
    <t xml:space="preserve">NOMBRE </t>
  </si>
  <si>
    <t>ALGORITMO</t>
  </si>
  <si>
    <t>UNIDAD DE MEDIDA</t>
  </si>
  <si>
    <t>CANTIDAD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</si>
  <si>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</si>
  <si>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</si>
  <si>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</si>
  <si>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</si>
  <si>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</si>
  <si>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</si>
  <si>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</si>
  <si>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</si>
  <si>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</si>
  <si>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</si>
  <si>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</si>
  <si>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</si>
  <si>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FEDERAL</t>
  </si>
  <si>
    <t>ESTATAL</t>
  </si>
  <si>
    <t>MUNICIPAL</t>
  </si>
  <si>
    <t>ACTIVIDAD</t>
  </si>
  <si>
    <t>CONSULTA</t>
  </si>
  <si>
    <t xml:space="preserve">Sumatoria </t>
  </si>
  <si>
    <t xml:space="preserve">Total </t>
  </si>
  <si>
    <t>2.1.4., 2,3.3., 2.4.8., 2.5., 3.4</t>
  </si>
  <si>
    <t xml:space="preserve">RECIBIR Y CANALIZAR LAS INICIATIVAS DE LA POBLACIÓN TENDIENTES A SATISFACER LAS NECESIDADES, ASÍ COMO A INDUCIR SU COLABORACIÓN EN LA REALIZACIÓN DE OBRAS Y SERVICIOS PÚBLICOS PARA LOGRAR UN MEJORAMIENTO DE LAS CONDICIONES DE VIDA </t>
  </si>
  <si>
    <t>MUJERES</t>
  </si>
  <si>
    <t xml:space="preserve">HOMBRES </t>
  </si>
  <si>
    <t xml:space="preserve">TOTAL </t>
  </si>
  <si>
    <t>LAS METAS Y EL AVANCE MENSUAL SE CLASIFICAN CONFORME A LA APROBACION DE OBRAS ANTE EL CONSEJO DE DESARROLLO MUNICIPAL (CODEMUN) ES POR ELLO QUE SE ESTIMAN VALORES</t>
  </si>
  <si>
    <t xml:space="preserve">AGUA POTABLE </t>
  </si>
  <si>
    <t>LA PLANEACIÓN QUE SE REALICEN  CONSIDERARÁNDO AL MUNICIPIO CON ALTA Y MUY ALTA VULNERABILIDAD Y PROBABILIDAD DE CARENCIA DE ACCESO AL SERVICIO DE AGUA POTABLE, DIAGNÓSTICOS QUE DERIVEN DEL PROGRAMA DE MEDIDAS PREVENTIVAS Y DE MITIGACIÓN DE LA SEQUÍA</t>
  </si>
  <si>
    <t>DIRECCIÓN DE DESARROLLO SOCIAL</t>
  </si>
  <si>
    <t>OBRAS DE AGUA POTABLE</t>
  </si>
  <si>
    <t xml:space="preserve">NÚMERO DE OBRAS DE AGUA POTABLE REALIZADAS / NÚMERO DE SOLICITUDES RECIBIDAS </t>
  </si>
  <si>
    <t>RECOPILAR LA INFORMACIÓN DE BENEFICIARIOS</t>
  </si>
  <si>
    <t>RAMO 33 FONDO III</t>
  </si>
  <si>
    <t>VACIAR INFORMACIÓN A LA PLATAFORMA DIGITAL</t>
  </si>
  <si>
    <t>SOLICITUD</t>
  </si>
  <si>
    <t>CLASIFICAR LOS APOYOS BRINDADOS</t>
  </si>
  <si>
    <t>DICTAMEN</t>
  </si>
  <si>
    <t>CAPACITACIÓN A SERVIDORES PÚBLICOS PARA USO DE PLATAFORMA</t>
  </si>
  <si>
    <t>ASESORÍA</t>
  </si>
  <si>
    <t>RETROALIMENTAR LA PLATAFORMA DE INFORMACIÓN</t>
  </si>
  <si>
    <t xml:space="preserve">DRENAJES Y LETRINAS </t>
  </si>
  <si>
    <t>PROPORCIONARA UN ADECUADO SERVICIO DE DRENAJE PARA EVITAR RIESGOS Y ENFERMEDADES Y DISMINUIR LOS RIESGOS POR INUNDACIONES EMPLEANDO ESTRATEGIAS DEL PROGRAMA, PARA LA CONSTRUCCIÓN, REHABILITACIÓN Y AMPLIACIÓN DE LA INFRAESTRUCTURA DE DRENAJE CON UN INDICADOR DE DESEMPEÑO EN MEJORA DEL SISTEMA EN BENEFICIO DE LA POBLACIÓN</t>
  </si>
  <si>
    <t>OBRAS DE DRENAJE Y LETRINA</t>
  </si>
  <si>
    <t>NÚMERO DE OBRAS DE DRENAJE Y LETRINAS REALIZADAS / NÚMERO DE SOLICITUDES RECIBIDAS</t>
  </si>
  <si>
    <t>URBANIZACIÓN MUNICIPAL</t>
  </si>
  <si>
    <t>CONTRIBUIR AL DESARROLLO DE UN MUNICIPIO CON PROYECCIÓN URBANA EFICIENTE, EMPLEANDO ESTRATEGIAS DE REHABILITACIÓN Y CONSTRUCCIÓN DE PAVIMENTOS,  LA CONSTRUCCIÓN DE GUARNICIONES Y BANQUETAS EN COLONIAS Y CALLES DE COMUNIDADES QUE LO AMERITEN</t>
  </si>
  <si>
    <t>OBRAS DE URBANIZACIÓN MUNICIPAL</t>
  </si>
  <si>
    <t>NÚMERO DE OBRAS DE URBANIZACIÓN  REALIZADAS / NÚMERO DE SOLICITUDES RECIBIDAS</t>
  </si>
  <si>
    <t xml:space="preserve">ELECTRIFICACIÓN DE COMUNIDADES Y COLONIAS EN SITUACIÓN DE VULNERABILIDAD </t>
  </si>
  <si>
    <t xml:space="preserve">LA ELABORACIÓN DE PROYECTOS EN CONJUNTO CON LA COMISIÓN FEDERAL DE ELECTRICIDAD, QUE PERMITAN IDENTIFICAR LOS INIDICADORES EN SITUACIONES DE POBREZA Y REZAGO SOCIAL SIENDO PRIORITARIO EN ATENDER PARA LA MEJORA Y EL BIENESTAR DE LAS LOCALIDADES </t>
  </si>
  <si>
    <t>OBRAS DE ELECTRIFICACIÓN</t>
  </si>
  <si>
    <t>NÚMERO DE OBRAS DE ELECTRIFICACIÓN REALIZADAS / NÚMERO DE SOLICITUDES RECIBIDAS</t>
  </si>
  <si>
    <t>CAPACITACIÓN A SERVIDORES PÚBLCOS PARA USO DE PLATAFORMA</t>
  </si>
  <si>
    <t>INFRAESTRUCTURA DE SALUD</t>
  </si>
  <si>
    <t xml:space="preserve">CONTRIBUIR EN EL SENTIDO DE ESTRATEGIAS DE ATENCIÓN PRIMARIA A LA SALUD CON UN PLANTEAMIENTO INTEGRAL Y PROGRESISTA QUE INCLUYE LA REHABILITACIÓN, CONSTRUCCIÓN DE CASAS DE SALUD </t>
  </si>
  <si>
    <t>OBRAS DE INFRAESTRUCTURA DE SALUD</t>
  </si>
  <si>
    <t>NÚMERO DE CASAS DE SALUD CONSTRUIDAS / NÚMERO DE SOLICITUDES RECIBIDAS</t>
  </si>
  <si>
    <t xml:space="preserve">INFRAESTRUCTURA EDUCATIVA </t>
  </si>
  <si>
    <t>MEJORAR LAS CONDICIONES DE INFRAESTRUCTURA DEL SECTOR EDUCATIVO  A TRAVÉS DE LA CONSTRUCCIÓN Y REHABILITACIÓN DE  INSTALACIONES DIGNAS PARA ALUMNOS Y MAESTROS</t>
  </si>
  <si>
    <t>OBRAS DE INFRAESTRUCTURA EDUCATIVA</t>
  </si>
  <si>
    <t xml:space="preserve">NÚMERO DE OBRAS DE INFRAESTRUCTURA EDUCATIVA REALIZADAS / NÚMERO DE SOLICITUDES RECIBIDAS </t>
  </si>
  <si>
    <t xml:space="preserve">MEJORAMIENTO A LA VIVIENDA </t>
  </si>
  <si>
    <t xml:space="preserve">EL EQUIPAMIENTO DE LOS SERVICIOS BÁSICOS  Y ESPACIOS HABITACIONALES PARA TENER CONDICIONES DIGNAS CON CRITERIOS DE SANIDAD, SEGURIDAD Y EQUILIBRIO CON EL MEDIO AMBIENTE EN LOCALIDADES CON UN ALTO Y MUY ALTO GRADO DE REZAGO SOCIAL, PROGRAMA DE CONSTRUCCIÓN Y AUTOCONSTRUCCIÓN DE MEJORAMIENTO A LA VIVIENDA </t>
  </si>
  <si>
    <t>APOYO PARA EL MEJORAMIENTO A LA VIVIENDA</t>
  </si>
  <si>
    <t>NÚMERO DE APOYOS DE MEJORAMIENTO A LA VIVIENDA REALIZADOS / NÚMERO DE SOLICITUDES RECIBIDAS</t>
  </si>
  <si>
    <t xml:space="preserve">GASTOS INDIRECTOS </t>
  </si>
  <si>
    <t xml:space="preserve">VERIFICACION Y SEGUIMIENTO DE LAS OBRAS Y ACCIONES QUE SE REALICEN </t>
  </si>
  <si>
    <t>SEGUIMIENTO DE OBRA</t>
  </si>
  <si>
    <t xml:space="preserve">DESARROLLO INSTITUCIONAL </t>
  </si>
  <si>
    <t xml:space="preserve">CUROS DE CAPACITACION Y ACTUALIZACION QUE FOMENTEN LA FORMACION DE LOS SERVIDORES PUBLICOS MUNICIPALES (NO INCLUYE ESTUDIOS UNIVERSITARIOS Y DE POSGRADO) MOBILIARIO, EQUIPO EDUCACIONAL Y RECREATIVO </t>
  </si>
  <si>
    <t xml:space="preserve">ORGANIZACIONAL </t>
  </si>
  <si>
    <t xml:space="preserve">FORTALECER LAS CAPACIDADES DE GESTION PARA LA ELABORACION DE PROYECTOS EN EL MUNICIPIO </t>
  </si>
  <si>
    <t xml:space="preserve">2.- DESARROLLO HUMANO;                                                                                                                              3.- DESARROLLO URBANO Y SERVICIOS PÚBLICOS CON CALIDAD Y CALIDEZ </t>
  </si>
  <si>
    <t xml:space="preserve">C. MARÍA IRENE MAGALLANES MIJARES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</si>
</sst>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.00"/>
    <numFmt numFmtId="165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</cellStyleXfs>
  <cellXfs count="169">
    <xf numFmtId="0" fontId="0" fillId="0" borderId="0" xfId="0"/>
    <xf numFmtId="49" fontId="8" fillId="2" borderId="9" xfId="2" applyNumberFormat="1" applyFont="1" applyFill="1" applyBorder="1" applyAlignment="1">
      <alignment horizontal="center" vertical="center" wrapText="1"/>
    </xf>
    <xf numFmtId="49" fontId="8" fillId="2" borderId="14" xfId="2" applyNumberFormat="1" applyFont="1" applyFill="1" applyBorder="1" applyAlignment="1">
      <alignment horizontal="center" vertical="center" wrapText="1"/>
    </xf>
    <xf numFmtId="3" fontId="8" fillId="2" borderId="12" xfId="2" applyNumberFormat="1" applyFont="1" applyFill="1" applyBorder="1" applyAlignment="1">
      <alignment horizontal="center" vertical="center" wrapText="1"/>
    </xf>
    <xf numFmtId="3" fontId="8" fillId="2" borderId="14" xfId="2" applyNumberFormat="1" applyFont="1" applyFill="1" applyBorder="1" applyAlignment="1">
      <alignment horizontal="center" vertical="center" wrapText="1"/>
    </xf>
    <xf numFmtId="164" fontId="8" fillId="2" borderId="12" xfId="2" applyNumberFormat="1" applyFont="1" applyFill="1" applyBorder="1" applyAlignment="1">
      <alignment horizontal="center" vertical="center" wrapText="1"/>
    </xf>
    <xf numFmtId="0" fontId="0" fillId="3" borderId="16" xfId="0" applyFill="1" applyBorder="1"/>
    <xf numFmtId="49" fontId="2" fillId="0" borderId="14" xfId="2" applyNumberFormat="1" applyFont="1" applyFill="1" applyBorder="1" applyAlignment="1">
      <alignment horizontal="left" vertical="center" wrapText="1"/>
    </xf>
    <xf numFmtId="49" fontId="2" fillId="0" borderId="17" xfId="2" applyNumberFormat="1" applyFont="1" applyFill="1" applyBorder="1" applyAlignment="1">
      <alignment horizontal="left" vertical="center" shrinkToFit="1"/>
    </xf>
    <xf numFmtId="3" fontId="2" fillId="0" borderId="17" xfId="2" applyNumberFormat="1" applyFont="1" applyFill="1" applyBorder="1" applyAlignment="1">
      <alignment horizontal="center" vertical="center"/>
    </xf>
    <xf numFmtId="3" fontId="2" fillId="0" borderId="14" xfId="2" applyNumberFormat="1" applyFont="1" applyFill="1" applyBorder="1" applyAlignment="1">
      <alignment horizontal="center" vertical="center" wrapText="1"/>
    </xf>
    <xf numFmtId="164" fontId="6" fillId="0" borderId="12" xfId="2" applyNumberFormat="1" applyFont="1" applyBorder="1" applyAlignment="1">
      <alignment horizontal="center" vertical="center"/>
    </xf>
    <xf numFmtId="164" fontId="2" fillId="0" borderId="12" xfId="2" applyNumberFormat="1" applyFont="1" applyBorder="1" applyAlignment="1">
      <alignment horizontal="center" vertical="center"/>
    </xf>
    <xf numFmtId="49" fontId="2" fillId="0" borderId="12" xfId="2" applyNumberFormat="1" applyFont="1" applyBorder="1" applyAlignment="1">
      <alignment horizontal="center" vertical="center" wrapText="1"/>
    </xf>
    <xf numFmtId="3" fontId="2" fillId="5" borderId="17" xfId="2" applyNumberFormat="1" applyFont="1" applyFill="1" applyBorder="1" applyAlignment="1">
      <alignment horizontal="center" vertical="center"/>
    </xf>
    <xf numFmtId="3" fontId="2" fillId="5" borderId="14" xfId="2" applyNumberFormat="1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49" fontId="2" fillId="3" borderId="13" xfId="2" applyNumberFormat="1" applyFont="1" applyFill="1" applyBorder="1" applyAlignment="1">
      <alignment horizontal="center" vertical="center" wrapText="1"/>
    </xf>
    <xf numFmtId="1" fontId="2" fillId="3" borderId="13" xfId="1" applyNumberFormat="1" applyFont="1" applyFill="1" applyBorder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/>
    <xf numFmtId="49" fontId="9" fillId="6" borderId="12" xfId="0" applyNumberFormat="1" applyFont="1" applyFill="1" applyBorder="1" applyAlignment="1">
      <alignment horizontal="center" vertical="center"/>
    </xf>
    <xf numFmtId="1" fontId="9" fillId="3" borderId="12" xfId="1" applyNumberFormat="1" applyFont="1" applyFill="1" applyBorder="1" applyAlignment="1">
      <alignment horizontal="center" vertical="center"/>
    </xf>
    <xf numFmtId="49" fontId="1" fillId="0" borderId="18" xfId="0" applyNumberFormat="1" applyFont="1" applyBorder="1"/>
    <xf numFmtId="49" fontId="1" fillId="0" borderId="19" xfId="0" applyNumberFormat="1" applyFont="1" applyBorder="1"/>
    <xf numFmtId="3" fontId="0" fillId="0" borderId="19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9" fillId="6" borderId="12" xfId="0" applyNumberFormat="1" applyFont="1" applyFill="1" applyBorder="1" applyAlignment="1">
      <alignment horizontal="center" vertical="center"/>
    </xf>
    <xf numFmtId="164" fontId="10" fillId="6" borderId="13" xfId="2" applyNumberFormat="1" applyFont="1" applyFill="1" applyBorder="1" applyAlignment="1">
      <alignment horizontal="center" vertical="center"/>
    </xf>
    <xf numFmtId="3" fontId="6" fillId="3" borderId="12" xfId="2" applyNumberFormat="1" applyFont="1" applyFill="1" applyBorder="1" applyAlignment="1">
      <alignment horizontal="center" vertical="center" wrapText="1"/>
    </xf>
    <xf numFmtId="3" fontId="4" fillId="2" borderId="12" xfId="2" applyNumberFormat="1" applyFont="1" applyFill="1" applyBorder="1" applyAlignment="1">
      <alignment horizontal="center" vertical="center" wrapText="1"/>
    </xf>
    <xf numFmtId="49" fontId="7" fillId="3" borderId="14" xfId="2" applyNumberFormat="1" applyFont="1" applyFill="1" applyBorder="1" applyAlignment="1">
      <alignment horizontal="left" vertical="center" wrapText="1"/>
    </xf>
    <xf numFmtId="49" fontId="7" fillId="3" borderId="17" xfId="2" applyNumberFormat="1" applyFont="1" applyFill="1" applyBorder="1" applyAlignment="1">
      <alignment horizontal="left" vertical="center" shrinkToFit="1"/>
    </xf>
    <xf numFmtId="3" fontId="11" fillId="3" borderId="17" xfId="2" applyNumberFormat="1" applyFont="1" applyFill="1" applyBorder="1" applyAlignment="1">
      <alignment horizontal="center" vertical="center"/>
    </xf>
    <xf numFmtId="3" fontId="7" fillId="3" borderId="17" xfId="2" applyNumberFormat="1" applyFont="1" applyFill="1" applyBorder="1" applyAlignment="1">
      <alignment horizontal="center" vertical="center"/>
    </xf>
    <xf numFmtId="3" fontId="7" fillId="3" borderId="12" xfId="2" applyNumberFormat="1" applyFont="1" applyFill="1" applyBorder="1" applyAlignment="1">
      <alignment horizontal="center" vertical="center"/>
    </xf>
    <xf numFmtId="49" fontId="7" fillId="3" borderId="12" xfId="2" applyNumberFormat="1" applyFont="1" applyFill="1" applyBorder="1" applyAlignment="1">
      <alignment horizontal="left" vertical="center" wrapText="1"/>
    </xf>
    <xf numFmtId="3" fontId="7" fillId="3" borderId="12" xfId="2" applyNumberFormat="1" applyFont="1" applyFill="1" applyBorder="1" applyAlignment="1">
      <alignment horizontal="center" vertical="center" wrapText="1"/>
    </xf>
    <xf numFmtId="49" fontId="7" fillId="3" borderId="12" xfId="2" applyNumberFormat="1" applyFont="1" applyFill="1" applyBorder="1" applyAlignment="1">
      <alignment horizontal="left" vertical="center" shrinkToFit="1"/>
    </xf>
    <xf numFmtId="3" fontId="11" fillId="3" borderId="12" xfId="2" applyNumberFormat="1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 wrapText="1"/>
    </xf>
    <xf numFmtId="49" fontId="7" fillId="3" borderId="12" xfId="2" applyNumberFormat="1" applyFont="1" applyFill="1" applyBorder="1" applyAlignment="1">
      <alignment vertical="center" wrapText="1"/>
    </xf>
    <xf numFmtId="49" fontId="7" fillId="3" borderId="12" xfId="2" applyNumberFormat="1" applyFont="1" applyFill="1" applyBorder="1" applyAlignment="1">
      <alignment horizontal="center" vertical="center" wrapText="1"/>
    </xf>
    <xf numFmtId="1" fontId="7" fillId="3" borderId="12" xfId="1" applyNumberFormat="1" applyFont="1" applyFill="1" applyBorder="1" applyAlignment="1">
      <alignment horizontal="center" vertical="center" wrapText="1"/>
    </xf>
    <xf numFmtId="164" fontId="7" fillId="3" borderId="12" xfId="2" applyNumberFormat="1" applyFont="1" applyFill="1" applyBorder="1" applyAlignment="1">
      <alignment horizontal="center" vertical="center"/>
    </xf>
    <xf numFmtId="49" fontId="8" fillId="2" borderId="12" xfId="2" applyNumberFormat="1" applyFont="1" applyFill="1" applyBorder="1" applyAlignment="1">
      <alignment horizontal="center" vertical="center" wrapText="1"/>
    </xf>
    <xf numFmtId="49" fontId="2" fillId="3" borderId="13" xfId="2" applyNumberFormat="1" applyFont="1" applyFill="1" applyBorder="1" applyAlignment="1">
      <alignment horizontal="center" vertical="center" wrapText="1"/>
    </xf>
    <xf numFmtId="49" fontId="7" fillId="3" borderId="1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164" fontId="11" fillId="3" borderId="12" xfId="2" applyNumberFormat="1" applyFont="1" applyFill="1" applyBorder="1" applyAlignment="1">
      <alignment horizontal="center" vertical="center"/>
    </xf>
    <xf numFmtId="164" fontId="12" fillId="2" borderId="13" xfId="2" applyNumberFormat="1" applyFont="1" applyFill="1" applyBorder="1" applyAlignment="1">
      <alignment horizontal="center" vertical="center"/>
    </xf>
    <xf numFmtId="49" fontId="7" fillId="3" borderId="14" xfId="2" applyNumberFormat="1" applyFont="1" applyFill="1" applyBorder="1" applyAlignment="1">
      <alignment vertical="center" wrapText="1"/>
    </xf>
    <xf numFmtId="49" fontId="7" fillId="3" borderId="14" xfId="2" applyNumberFormat="1" applyFont="1" applyFill="1" applyBorder="1" applyAlignment="1">
      <alignment horizontal="center" vertical="center" wrapText="1"/>
    </xf>
    <xf numFmtId="49" fontId="7" fillId="3" borderId="15" xfId="2" applyNumberFormat="1" applyFont="1" applyFill="1" applyBorder="1" applyAlignment="1">
      <alignment horizontal="center" vertical="center" wrapText="1"/>
    </xf>
    <xf numFmtId="49" fontId="7" fillId="3" borderId="13" xfId="2" applyNumberFormat="1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left" vertical="center" wrapText="1"/>
    </xf>
    <xf numFmtId="49" fontId="7" fillId="3" borderId="3" xfId="2" applyNumberFormat="1" applyFont="1" applyFill="1" applyBorder="1" applyAlignment="1">
      <alignment horizontal="left" vertical="center" wrapText="1"/>
    </xf>
    <xf numFmtId="49" fontId="7" fillId="3" borderId="4" xfId="2" applyNumberFormat="1" applyFont="1" applyFill="1" applyBorder="1" applyAlignment="1">
      <alignment horizontal="left" vertical="center" wrapText="1"/>
    </xf>
    <xf numFmtId="49" fontId="7" fillId="3" borderId="5" xfId="2" applyNumberFormat="1" applyFont="1" applyFill="1" applyBorder="1" applyAlignment="1">
      <alignment horizontal="left" vertical="center" wrapText="1"/>
    </xf>
    <xf numFmtId="49" fontId="7" fillId="3" borderId="6" xfId="2" applyNumberFormat="1" applyFont="1" applyFill="1" applyBorder="1" applyAlignment="1">
      <alignment horizontal="left" vertical="center" wrapText="1"/>
    </xf>
    <xf numFmtId="49" fontId="7" fillId="3" borderId="8" xfId="2" applyNumberFormat="1" applyFont="1" applyFill="1" applyBorder="1" applyAlignment="1">
      <alignment horizontal="left" vertical="center" wrapText="1"/>
    </xf>
    <xf numFmtId="49" fontId="7" fillId="3" borderId="12" xfId="2" applyNumberFormat="1" applyFont="1" applyFill="1" applyBorder="1" applyAlignment="1">
      <alignment horizontal="center" vertical="center" wrapText="1"/>
    </xf>
    <xf numFmtId="1" fontId="7" fillId="3" borderId="14" xfId="1" applyNumberFormat="1" applyFont="1" applyFill="1" applyBorder="1" applyAlignment="1">
      <alignment horizontal="center" vertical="center" wrapText="1"/>
    </xf>
    <xf numFmtId="1" fontId="7" fillId="3" borderId="15" xfId="1" applyNumberFormat="1" applyFont="1" applyFill="1" applyBorder="1" applyAlignment="1">
      <alignment horizontal="center" vertical="center" wrapText="1"/>
    </xf>
    <xf numFmtId="1" fontId="7" fillId="3" borderId="13" xfId="1" applyNumberFormat="1" applyFont="1" applyFill="1" applyBorder="1" applyAlignment="1">
      <alignment horizontal="center" vertical="center" wrapText="1"/>
    </xf>
    <xf numFmtId="164" fontId="11" fillId="3" borderId="14" xfId="2" applyNumberFormat="1" applyFont="1" applyFill="1" applyBorder="1" applyAlignment="1">
      <alignment horizontal="center" vertical="center"/>
    </xf>
    <xf numFmtId="164" fontId="11" fillId="3" borderId="15" xfId="2" applyNumberFormat="1" applyFont="1" applyFill="1" applyBorder="1" applyAlignment="1">
      <alignment horizontal="center" vertical="center"/>
    </xf>
    <xf numFmtId="164" fontId="11" fillId="3" borderId="13" xfId="2" applyNumberFormat="1" applyFont="1" applyFill="1" applyBorder="1" applyAlignment="1">
      <alignment horizontal="center" vertical="center"/>
    </xf>
    <xf numFmtId="164" fontId="7" fillId="3" borderId="14" xfId="2" applyNumberFormat="1" applyFont="1" applyFill="1" applyBorder="1" applyAlignment="1">
      <alignment horizontal="center" vertical="center"/>
    </xf>
    <xf numFmtId="164" fontId="7" fillId="3" borderId="15" xfId="2" applyNumberFormat="1" applyFont="1" applyFill="1" applyBorder="1" applyAlignment="1">
      <alignment horizontal="center" vertical="center"/>
    </xf>
    <xf numFmtId="164" fontId="7" fillId="3" borderId="13" xfId="2" applyNumberFormat="1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49" fontId="2" fillId="3" borderId="6" xfId="2" applyNumberFormat="1" applyFont="1" applyFill="1" applyBorder="1" applyAlignment="1">
      <alignment horizontal="center" vertical="center" wrapText="1"/>
    </xf>
    <xf numFmtId="49" fontId="2" fillId="3" borderId="8" xfId="2" applyNumberFormat="1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49" fontId="2" fillId="3" borderId="4" xfId="2" applyNumberFormat="1" applyFont="1" applyFill="1" applyBorder="1" applyAlignment="1">
      <alignment horizontal="center" vertical="center" wrapText="1"/>
    </xf>
    <xf numFmtId="49" fontId="2" fillId="3" borderId="5" xfId="2" applyNumberFormat="1" applyFont="1" applyFill="1" applyBorder="1" applyAlignment="1">
      <alignment horizontal="center" vertical="center" wrapText="1"/>
    </xf>
    <xf numFmtId="49" fontId="2" fillId="3" borderId="15" xfId="2" applyNumberFormat="1" applyFont="1" applyFill="1" applyBorder="1" applyAlignment="1">
      <alignment horizontal="center" vertical="center" wrapText="1"/>
    </xf>
    <xf numFmtId="49" fontId="2" fillId="3" borderId="13" xfId="2" applyNumberFormat="1" applyFont="1" applyFill="1" applyBorder="1" applyAlignment="1">
      <alignment horizontal="center" vertical="center" wrapText="1"/>
    </xf>
    <xf numFmtId="1" fontId="2" fillId="3" borderId="15" xfId="1" applyNumberFormat="1" applyFont="1" applyFill="1" applyBorder="1" applyAlignment="1">
      <alignment horizontal="center" vertical="center" wrapText="1"/>
    </xf>
    <xf numFmtId="1" fontId="2" fillId="3" borderId="13" xfId="1" applyNumberFormat="1" applyFont="1" applyFill="1" applyBorder="1" applyAlignment="1">
      <alignment horizontal="center" vertical="center" wrapText="1"/>
    </xf>
    <xf numFmtId="0" fontId="6" fillId="4" borderId="15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49" fontId="2" fillId="4" borderId="4" xfId="2" applyNumberFormat="1" applyFont="1" applyFill="1" applyBorder="1" applyAlignment="1">
      <alignment horizontal="center" vertical="center" wrapText="1"/>
    </xf>
    <xf numFmtId="49" fontId="2" fillId="4" borderId="5" xfId="2" applyNumberFormat="1" applyFont="1" applyFill="1" applyBorder="1" applyAlignment="1">
      <alignment horizontal="center" vertical="center" wrapText="1"/>
    </xf>
    <xf numFmtId="49" fontId="2" fillId="4" borderId="6" xfId="2" applyNumberFormat="1" applyFont="1" applyFill="1" applyBorder="1" applyAlignment="1">
      <alignment horizontal="center" vertical="center" wrapText="1"/>
    </xf>
    <xf numFmtId="49" fontId="2" fillId="4" borderId="8" xfId="2" applyNumberFormat="1" applyFont="1" applyFill="1" applyBorder="1" applyAlignment="1">
      <alignment horizontal="center" vertical="center" wrapText="1"/>
    </xf>
    <xf numFmtId="49" fontId="2" fillId="4" borderId="15" xfId="2" applyNumberFormat="1" applyFont="1" applyFill="1" applyBorder="1" applyAlignment="1">
      <alignment horizontal="center" vertical="center" wrapText="1"/>
    </xf>
    <xf numFmtId="49" fontId="2" fillId="4" borderId="13" xfId="2" applyNumberFormat="1" applyFont="1" applyFill="1" applyBorder="1" applyAlignment="1">
      <alignment horizontal="center" vertical="center" wrapText="1"/>
    </xf>
    <xf numFmtId="1" fontId="2" fillId="4" borderId="15" xfId="1" applyNumberFormat="1" applyFont="1" applyFill="1" applyBorder="1" applyAlignment="1">
      <alignment horizontal="center" vertical="center" wrapText="1"/>
    </xf>
    <xf numFmtId="1" fontId="2" fillId="4" borderId="13" xfId="1" applyNumberFormat="1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3" fontId="8" fillId="2" borderId="6" xfId="2" applyNumberFormat="1" applyFont="1" applyFill="1" applyBorder="1" applyAlignment="1">
      <alignment horizontal="center" vertical="center"/>
    </xf>
    <xf numFmtId="3" fontId="8" fillId="2" borderId="7" xfId="2" applyNumberFormat="1" applyFont="1" applyFill="1" applyBorder="1" applyAlignment="1">
      <alignment horizontal="center" vertical="center"/>
    </xf>
    <xf numFmtId="3" fontId="8" fillId="2" borderId="8" xfId="2" applyNumberFormat="1" applyFont="1" applyFill="1" applyBorder="1" applyAlignment="1">
      <alignment horizontal="center" vertical="center"/>
    </xf>
    <xf numFmtId="164" fontId="8" fillId="2" borderId="12" xfId="2" applyNumberFormat="1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49" fontId="8" fillId="2" borderId="12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49" fontId="8" fillId="2" borderId="14" xfId="2" applyNumberFormat="1" applyFont="1" applyFill="1" applyBorder="1" applyAlignment="1">
      <alignment horizontal="center" vertical="center" wrapText="1"/>
    </xf>
    <xf numFmtId="49" fontId="8" fillId="2" borderId="13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/>
    </xf>
    <xf numFmtId="1" fontId="8" fillId="2" borderId="14" xfId="1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8" fillId="2" borderId="15" xfId="2" applyNumberFormat="1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2" fillId="0" borderId="12" xfId="2" applyNumberFormat="1" applyFont="1" applyBorder="1" applyAlignment="1">
      <alignment horizontal="center" vertical="center" wrapText="1"/>
    </xf>
    <xf numFmtId="3" fontId="2" fillId="0" borderId="12" xfId="2" applyNumberFormat="1" applyFont="1" applyBorder="1" applyAlignment="1">
      <alignment horizontal="center" vertical="center" wrapText="1"/>
    </xf>
    <xf numFmtId="3" fontId="7" fillId="0" borderId="14" xfId="2" applyNumberFormat="1" applyFont="1" applyBorder="1" applyAlignment="1">
      <alignment horizontal="center" vertical="center" wrapText="1"/>
    </xf>
    <xf numFmtId="3" fontId="7" fillId="0" borderId="13" xfId="2" applyNumberFormat="1" applyFont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left" vertical="center" wrapText="1"/>
    </xf>
    <xf numFmtId="3" fontId="4" fillId="2" borderId="12" xfId="2" applyNumberFormat="1" applyFont="1" applyFill="1" applyBorder="1" applyAlignment="1">
      <alignment horizontal="center" vertical="center" wrapText="1"/>
    </xf>
    <xf numFmtId="164" fontId="4" fillId="2" borderId="12" xfId="2" applyNumberFormat="1" applyFont="1" applyFill="1" applyBorder="1" applyAlignment="1">
      <alignment horizontal="right" vertical="center"/>
    </xf>
    <xf numFmtId="0" fontId="2" fillId="0" borderId="12" xfId="2" applyNumberFormat="1" applyFont="1" applyBorder="1" applyAlignment="1">
      <alignment horizontal="center" vertical="center" wrapText="1"/>
    </xf>
    <xf numFmtId="49" fontId="2" fillId="0" borderId="12" xfId="2" applyNumberFormat="1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3" fontId="6" fillId="3" borderId="9" xfId="2" applyNumberFormat="1" applyFont="1" applyFill="1" applyBorder="1" applyAlignment="1">
      <alignment horizontal="center" vertical="center" wrapText="1"/>
    </xf>
    <xf numFmtId="3" fontId="6" fillId="3" borderId="10" xfId="2" applyNumberFormat="1" applyFont="1" applyFill="1" applyBorder="1" applyAlignment="1">
      <alignment horizontal="center" vertical="center" wrapText="1"/>
    </xf>
    <xf numFmtId="3" fontId="6" fillId="3" borderId="1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164" fontId="4" fillId="2" borderId="13" xfId="2" applyNumberFormat="1" applyFont="1" applyFill="1" applyBorder="1" applyAlignment="1">
      <alignment horizontal="right" vertical="center"/>
    </xf>
    <xf numFmtId="49" fontId="2" fillId="0" borderId="12" xfId="2" applyNumberFormat="1" applyFont="1" applyBorder="1" applyAlignment="1">
      <alignment horizontal="center" vertical="center"/>
    </xf>
    <xf numFmtId="0" fontId="2" fillId="0" borderId="12" xfId="2" applyNumberFormat="1" applyFont="1" applyBorder="1" applyAlignment="1">
      <alignment horizontal="center" vertical="center"/>
    </xf>
  </cellXfs>
  <cellStyles count="4">
    <cellStyle name="Moneda 2" xfId="3"/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333372</xdr:colOff>
      <xdr:row>1</xdr:row>
      <xdr:rowOff>178592</xdr:rowOff>
    </xdr:from>
    <xdr:to>
      <xdr:col>9</xdr:col>
      <xdr:colOff>523875</xdr:colOff>
      <xdr:row>3</xdr:row>
      <xdr:rowOff>166687</xdr:rowOff>
    </xdr:to>
    <xdr:sp macro="" textlink="">
      <xdr:nvSpPr>
        <xdr:cNvPr id="2" name="1 CuadroTexto"/>
        <xdr:cNvSpPr txBox="1"/>
      </xdr:nvSpPr>
      <xdr:spPr>
        <a:xfrm>
          <a:off x="3381372" y="369092"/>
          <a:ext cx="7305678" cy="3690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600" b="1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POA 2021 Dirección de Desarrollo Social </a:t>
          </a:r>
        </a:p>
      </xdr:txBody>
    </xdr:sp>
    <xdr:clientData/>
  </xdr:twoCellAnchor>
  <xdr:twoCellAnchor editAs="oneCell">
    <xdr:from>
      <xdr:col>2</xdr:col>
      <xdr:colOff>202406</xdr:colOff>
      <xdr:row>0</xdr:row>
      <xdr:rowOff>166688</xdr:rowOff>
    </xdr:from>
    <xdr:to>
      <xdr:col>4</xdr:col>
      <xdr:colOff>293845</xdr:colOff>
      <xdr:row>4</xdr:row>
      <xdr:rowOff>35719</xdr:rowOff>
    </xdr:to>
    <xdr:pic>
      <xdr:nvPicPr>
        <xdr:cNvPr id="3" name="2 Imagen" descr="Logo fresnill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26406" y="166688"/>
          <a:ext cx="1615439" cy="631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D61"/>
  <sheetViews>
    <sheetView tabSelected="1" view="pageBreakPreview" topLeftCell="E1" zoomScale="60" zoomScaleNormal="70" workbookViewId="0">
      <selection activeCell="AC59" sqref="AC59"/>
    </sheetView>
  </sheetViews>
  <sheetFormatPr baseColWidth="10" defaultRowHeight="15" x14ac:dyDescent="0.25"/>
  <cols>
    <col min="1" max="2" width="0" hidden="1" customWidth="1"/>
    <col min="5" max="5" width="16.42578125" customWidth="1"/>
    <col min="6" max="6" width="39" style="49" customWidth="1"/>
    <col min="7" max="7" width="18.5703125" customWidth="1"/>
    <col min="8" max="8" width="23.7109375" customWidth="1"/>
    <col min="9" max="9" width="24.42578125" style="49" customWidth="1"/>
    <col min="10" max="10" width="14" customWidth="1"/>
    <col min="11" max="11" width="39.28515625" customWidth="1"/>
    <col min="21" max="21" width="13.85546875" customWidth="1"/>
    <col min="26" max="26" width="27" customWidth="1"/>
    <col min="27" max="27" width="16.140625" customWidth="1"/>
    <col min="28" max="28" width="16.85546875" customWidth="1"/>
    <col min="29" max="29" width="19" customWidth="1"/>
    <col min="30" max="30" width="19.5703125" customWidth="1"/>
  </cols>
  <sheetData>
    <row r="1" spans="2:30" x14ac:dyDescent="0.25">
      <c r="C1" s="139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1"/>
    </row>
    <row r="2" spans="2:30" x14ac:dyDescent="0.25">
      <c r="C2" s="142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4"/>
    </row>
    <row r="3" spans="2:30" x14ac:dyDescent="0.25"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4"/>
    </row>
    <row r="4" spans="2:30" x14ac:dyDescent="0.25">
      <c r="C4" s="142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4"/>
    </row>
    <row r="5" spans="2:30" x14ac:dyDescent="0.25"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7"/>
    </row>
    <row r="6" spans="2:30" ht="22.5" customHeight="1" x14ac:dyDescent="0.25">
      <c r="C6" s="148" t="s">
        <v>0</v>
      </c>
      <c r="D6" s="149"/>
      <c r="E6" s="149"/>
      <c r="F6" s="149"/>
      <c r="G6" s="149"/>
      <c r="H6" s="149"/>
      <c r="I6" s="149"/>
      <c r="J6" s="150"/>
      <c r="K6" s="148" t="s">
        <v>1</v>
      </c>
      <c r="L6" s="151"/>
      <c r="M6" s="151"/>
      <c r="N6" s="151"/>
      <c r="O6" s="151"/>
      <c r="P6" s="151"/>
      <c r="Q6" s="151"/>
      <c r="R6" s="151"/>
      <c r="S6" s="151"/>
      <c r="T6" s="152"/>
      <c r="U6" s="129" t="s">
        <v>2</v>
      </c>
      <c r="V6" s="129"/>
      <c r="W6" s="129"/>
      <c r="X6" s="129"/>
      <c r="Y6" s="129"/>
      <c r="Z6" s="153" t="s">
        <v>3</v>
      </c>
      <c r="AA6" s="153"/>
      <c r="AB6" s="153"/>
      <c r="AC6" s="153"/>
      <c r="AD6" s="153"/>
    </row>
    <row r="7" spans="2:30" ht="21.75" customHeight="1" x14ac:dyDescent="0.25">
      <c r="C7" s="154" t="s">
        <v>108</v>
      </c>
      <c r="D7" s="155"/>
      <c r="E7" s="155"/>
      <c r="F7" s="155"/>
      <c r="G7" s="155"/>
      <c r="H7" s="155"/>
      <c r="I7" s="155"/>
      <c r="J7" s="156"/>
      <c r="K7" s="160" t="s">
        <v>56</v>
      </c>
      <c r="L7" s="161"/>
      <c r="M7" s="161"/>
      <c r="N7" s="161"/>
      <c r="O7" s="161"/>
      <c r="P7" s="161"/>
      <c r="Q7" s="161"/>
      <c r="R7" s="161"/>
      <c r="S7" s="161"/>
      <c r="T7" s="162"/>
      <c r="U7" s="30" t="s">
        <v>57</v>
      </c>
      <c r="V7" s="136">
        <v>14634</v>
      </c>
      <c r="W7" s="137"/>
      <c r="X7" s="137"/>
      <c r="Y7" s="138"/>
      <c r="Z7" s="166" t="s">
        <v>4</v>
      </c>
      <c r="AA7" s="166"/>
      <c r="AB7" s="167" t="s">
        <v>5</v>
      </c>
      <c r="AC7" s="167"/>
      <c r="AD7" s="167"/>
    </row>
    <row r="8" spans="2:30" ht="30" customHeight="1" x14ac:dyDescent="0.25">
      <c r="C8" s="157"/>
      <c r="D8" s="158"/>
      <c r="E8" s="158"/>
      <c r="F8" s="158"/>
      <c r="G8" s="158"/>
      <c r="H8" s="158"/>
      <c r="I8" s="158"/>
      <c r="J8" s="159"/>
      <c r="K8" s="163"/>
      <c r="L8" s="164"/>
      <c r="M8" s="164"/>
      <c r="N8" s="164"/>
      <c r="O8" s="164"/>
      <c r="P8" s="164"/>
      <c r="Q8" s="164"/>
      <c r="R8" s="164"/>
      <c r="S8" s="164"/>
      <c r="T8" s="165"/>
      <c r="U8" s="30" t="s">
        <v>58</v>
      </c>
      <c r="V8" s="136">
        <v>9469</v>
      </c>
      <c r="W8" s="137"/>
      <c r="X8" s="137"/>
      <c r="Y8" s="138"/>
      <c r="Z8" s="130" t="s">
        <v>6</v>
      </c>
      <c r="AA8" s="130"/>
      <c r="AB8" s="168">
        <v>0</v>
      </c>
      <c r="AC8" s="167"/>
      <c r="AD8" s="167"/>
    </row>
    <row r="9" spans="2:30" ht="25.5" customHeight="1" x14ac:dyDescent="0.25">
      <c r="C9" s="127" t="s">
        <v>7</v>
      </c>
      <c r="D9" s="127"/>
      <c r="E9" s="127"/>
      <c r="F9" s="127"/>
      <c r="G9" s="127" t="s">
        <v>8</v>
      </c>
      <c r="H9" s="127"/>
      <c r="I9" s="127"/>
      <c r="J9" s="127"/>
      <c r="K9" s="128" t="s">
        <v>9</v>
      </c>
      <c r="L9" s="128"/>
      <c r="M9" s="128" t="s">
        <v>10</v>
      </c>
      <c r="N9" s="128"/>
      <c r="O9" s="128"/>
      <c r="P9" s="128"/>
      <c r="Q9" s="129" t="s">
        <v>11</v>
      </c>
      <c r="R9" s="129"/>
      <c r="S9" s="129"/>
      <c r="T9" s="129"/>
      <c r="U9" s="31" t="s">
        <v>59</v>
      </c>
      <c r="V9" s="136">
        <f>SUM(V7:Y8)</f>
        <v>24103</v>
      </c>
      <c r="W9" s="137"/>
      <c r="X9" s="137"/>
      <c r="Y9" s="138"/>
      <c r="Z9" s="130" t="s">
        <v>12</v>
      </c>
      <c r="AA9" s="130"/>
      <c r="AB9" s="131">
        <v>13</v>
      </c>
      <c r="AC9" s="132"/>
      <c r="AD9" s="132"/>
    </row>
    <row r="10" spans="2:30" x14ac:dyDescent="0.25">
      <c r="C10" s="118" t="s">
        <v>107</v>
      </c>
      <c r="D10" s="118"/>
      <c r="E10" s="118"/>
      <c r="F10" s="118"/>
      <c r="G10" s="118" t="s">
        <v>55</v>
      </c>
      <c r="H10" s="118"/>
      <c r="I10" s="118"/>
      <c r="J10" s="118"/>
      <c r="K10" s="119">
        <v>13</v>
      </c>
      <c r="L10" s="120"/>
      <c r="M10" s="123">
        <f>Z61</f>
        <v>112255955</v>
      </c>
      <c r="N10" s="123"/>
      <c r="O10" s="123"/>
      <c r="P10" s="123"/>
      <c r="Q10" s="124"/>
      <c r="R10" s="124"/>
      <c r="S10" s="124"/>
      <c r="T10" s="125" t="s">
        <v>13</v>
      </c>
      <c r="U10" s="133" t="s">
        <v>14</v>
      </c>
      <c r="V10" s="134"/>
      <c r="W10" s="134"/>
      <c r="X10" s="134"/>
      <c r="Y10" s="135"/>
      <c r="Z10" s="133" t="s">
        <v>15</v>
      </c>
      <c r="AA10" s="134"/>
      <c r="AB10" s="134"/>
      <c r="AC10" s="134"/>
      <c r="AD10" s="135"/>
    </row>
    <row r="11" spans="2:30" ht="54" customHeight="1" x14ac:dyDescent="0.25">
      <c r="C11" s="118"/>
      <c r="D11" s="118"/>
      <c r="E11" s="118"/>
      <c r="F11" s="118"/>
      <c r="G11" s="118"/>
      <c r="H11" s="118"/>
      <c r="I11" s="118"/>
      <c r="J11" s="118"/>
      <c r="K11" s="121"/>
      <c r="L11" s="122"/>
      <c r="M11" s="123"/>
      <c r="N11" s="123"/>
      <c r="O11" s="123"/>
      <c r="P11" s="123"/>
      <c r="Q11" s="124"/>
      <c r="R11" s="124"/>
      <c r="S11" s="124"/>
      <c r="T11" s="126"/>
      <c r="U11" s="113" t="s">
        <v>16</v>
      </c>
      <c r="V11" s="113"/>
      <c r="W11" s="113"/>
      <c r="X11" s="113"/>
      <c r="Y11" s="113"/>
      <c r="Z11" s="114" t="s">
        <v>60</v>
      </c>
      <c r="AA11" s="114"/>
      <c r="AB11" s="114"/>
      <c r="AC11" s="114"/>
      <c r="AD11" s="114"/>
    </row>
    <row r="12" spans="2:30" x14ac:dyDescent="0.25">
      <c r="C12" s="115" t="s">
        <v>17</v>
      </c>
      <c r="D12" s="116"/>
      <c r="E12" s="116"/>
      <c r="F12" s="116"/>
      <c r="G12" s="116"/>
      <c r="H12" s="116"/>
      <c r="I12" s="116"/>
      <c r="J12" s="117"/>
      <c r="K12" s="103" t="s">
        <v>18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 t="s">
        <v>19</v>
      </c>
      <c r="AA12" s="103"/>
      <c r="AB12" s="103"/>
      <c r="AC12" s="103"/>
      <c r="AD12" s="103"/>
    </row>
    <row r="13" spans="2:30" x14ac:dyDescent="0.25">
      <c r="C13" s="105" t="s">
        <v>20</v>
      </c>
      <c r="D13" s="104" t="s">
        <v>21</v>
      </c>
      <c r="E13" s="104"/>
      <c r="F13" s="106" t="s">
        <v>22</v>
      </c>
      <c r="G13" s="106" t="s">
        <v>23</v>
      </c>
      <c r="H13" s="108" t="s">
        <v>24</v>
      </c>
      <c r="I13" s="109"/>
      <c r="J13" s="110" t="s">
        <v>25</v>
      </c>
      <c r="K13" s="112" t="s">
        <v>26</v>
      </c>
      <c r="L13" s="97" t="s">
        <v>27</v>
      </c>
      <c r="M13" s="98"/>
      <c r="N13" s="99" t="s">
        <v>28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1"/>
      <c r="Z13" s="102" t="s">
        <v>29</v>
      </c>
      <c r="AA13" s="103" t="s">
        <v>30</v>
      </c>
      <c r="AB13" s="103"/>
      <c r="AC13" s="103"/>
      <c r="AD13" s="104" t="s">
        <v>31</v>
      </c>
    </row>
    <row r="14" spans="2:30" ht="33" customHeight="1" x14ac:dyDescent="0.25">
      <c r="C14" s="97"/>
      <c r="D14" s="104"/>
      <c r="E14" s="104"/>
      <c r="F14" s="107"/>
      <c r="G14" s="107"/>
      <c r="H14" s="1" t="s">
        <v>32</v>
      </c>
      <c r="I14" s="46" t="s">
        <v>33</v>
      </c>
      <c r="J14" s="111"/>
      <c r="K14" s="107"/>
      <c r="L14" s="2" t="s">
        <v>34</v>
      </c>
      <c r="M14" s="3" t="s">
        <v>35</v>
      </c>
      <c r="N14" s="4" t="s">
        <v>36</v>
      </c>
      <c r="O14" s="4" t="s">
        <v>37</v>
      </c>
      <c r="P14" s="4" t="s">
        <v>38</v>
      </c>
      <c r="Q14" s="4" t="s">
        <v>39</v>
      </c>
      <c r="R14" s="4" t="s">
        <v>40</v>
      </c>
      <c r="S14" s="4" t="s">
        <v>41</v>
      </c>
      <c r="T14" s="4" t="s">
        <v>42</v>
      </c>
      <c r="U14" s="4" t="s">
        <v>43</v>
      </c>
      <c r="V14" s="4" t="s">
        <v>44</v>
      </c>
      <c r="W14" s="4" t="s">
        <v>45</v>
      </c>
      <c r="X14" s="4" t="s">
        <v>46</v>
      </c>
      <c r="Y14" s="4" t="s">
        <v>47</v>
      </c>
      <c r="Z14" s="102"/>
      <c r="AA14" s="5" t="s">
        <v>48</v>
      </c>
      <c r="AB14" s="5" t="s">
        <v>49</v>
      </c>
      <c r="AC14" s="5" t="s">
        <v>50</v>
      </c>
      <c r="AD14" s="104"/>
    </row>
    <row r="15" spans="2:30" ht="28.5" hidden="1" customHeight="1" x14ac:dyDescent="0.25">
      <c r="B15" s="6"/>
      <c r="C15" s="95"/>
      <c r="D15" s="87"/>
      <c r="E15" s="88"/>
      <c r="F15" s="91"/>
      <c r="G15" s="91"/>
      <c r="H15" s="91"/>
      <c r="I15" s="91"/>
      <c r="J15" s="93"/>
      <c r="K15" s="7"/>
      <c r="L15" s="8"/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  <c r="AA15" s="12"/>
      <c r="AB15" s="12"/>
      <c r="AC15" s="12"/>
      <c r="AD15" s="13"/>
    </row>
    <row r="16" spans="2:30" ht="28.5" hidden="1" customHeight="1" x14ac:dyDescent="0.25">
      <c r="B16" s="6"/>
      <c r="C16" s="96"/>
      <c r="D16" s="89"/>
      <c r="E16" s="90"/>
      <c r="F16" s="92"/>
      <c r="G16" s="92"/>
      <c r="H16" s="92"/>
      <c r="I16" s="92"/>
      <c r="J16" s="94"/>
      <c r="K16" s="7"/>
      <c r="L16" s="8"/>
      <c r="M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  <c r="AA16" s="12"/>
      <c r="AB16" s="12"/>
      <c r="AC16" s="12"/>
      <c r="AD16" s="13"/>
    </row>
    <row r="17" spans="3:30" ht="12" hidden="1" customHeight="1" x14ac:dyDescent="0.25">
      <c r="C17" s="85"/>
      <c r="D17" s="87"/>
      <c r="E17" s="88"/>
      <c r="F17" s="91"/>
      <c r="G17" s="91"/>
      <c r="H17" s="91"/>
      <c r="I17" s="91"/>
      <c r="J17" s="93"/>
      <c r="K17" s="7"/>
      <c r="L17" s="8"/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12"/>
      <c r="AB17" s="12"/>
      <c r="AC17" s="12"/>
      <c r="AD17" s="13"/>
    </row>
    <row r="18" spans="3:30" ht="28.5" hidden="1" customHeight="1" x14ac:dyDescent="0.25">
      <c r="C18" s="86"/>
      <c r="D18" s="89"/>
      <c r="E18" s="90"/>
      <c r="F18" s="92"/>
      <c r="G18" s="92"/>
      <c r="H18" s="92"/>
      <c r="I18" s="92"/>
      <c r="J18" s="94"/>
      <c r="K18" s="7"/>
      <c r="L18" s="8"/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/>
      <c r="AA18" s="12"/>
      <c r="AB18" s="12"/>
      <c r="AC18" s="12"/>
      <c r="AD18" s="13"/>
    </row>
    <row r="19" spans="3:30" ht="28.5" hidden="1" customHeight="1" x14ac:dyDescent="0.25">
      <c r="C19" s="77"/>
      <c r="D19" s="79"/>
      <c r="E19" s="80"/>
      <c r="F19" s="81"/>
      <c r="G19" s="81"/>
      <c r="H19" s="81"/>
      <c r="I19" s="81"/>
      <c r="J19" s="83"/>
      <c r="K19" s="7"/>
      <c r="L19" s="8"/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1"/>
      <c r="AA19" s="12"/>
      <c r="AB19" s="12"/>
      <c r="AC19" s="12"/>
      <c r="AD19" s="13"/>
    </row>
    <row r="20" spans="3:30" ht="28.5" hidden="1" customHeight="1" x14ac:dyDescent="0.25">
      <c r="C20" s="78"/>
      <c r="D20" s="75"/>
      <c r="E20" s="76"/>
      <c r="F20" s="82"/>
      <c r="G20" s="82"/>
      <c r="H20" s="82"/>
      <c r="I20" s="82"/>
      <c r="J20" s="84"/>
      <c r="K20" s="7"/>
      <c r="L20" s="8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1"/>
      <c r="AA20" s="12"/>
      <c r="AB20" s="12"/>
      <c r="AC20" s="12"/>
      <c r="AD20" s="13"/>
    </row>
    <row r="21" spans="3:30" ht="28.5" hidden="1" customHeight="1" x14ac:dyDescent="0.25">
      <c r="C21" s="77"/>
      <c r="D21" s="79"/>
      <c r="E21" s="80"/>
      <c r="F21" s="81"/>
      <c r="G21" s="81"/>
      <c r="H21" s="81"/>
      <c r="I21" s="81"/>
      <c r="J21" s="83"/>
      <c r="K21" s="7"/>
      <c r="L21" s="8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1"/>
      <c r="AA21" s="12"/>
      <c r="AB21" s="12"/>
      <c r="AC21" s="12"/>
      <c r="AD21" s="13"/>
    </row>
    <row r="22" spans="3:30" ht="28.5" hidden="1" customHeight="1" x14ac:dyDescent="0.25">
      <c r="C22" s="78"/>
      <c r="D22" s="75"/>
      <c r="E22" s="76"/>
      <c r="F22" s="82"/>
      <c r="G22" s="82"/>
      <c r="H22" s="82"/>
      <c r="I22" s="82"/>
      <c r="J22" s="84"/>
      <c r="K22" s="7"/>
      <c r="L22" s="8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1"/>
      <c r="AA22" s="12"/>
      <c r="AB22" s="12"/>
      <c r="AC22" s="12"/>
      <c r="AD22" s="13"/>
    </row>
    <row r="23" spans="3:30" ht="28.5" hidden="1" customHeight="1" x14ac:dyDescent="0.25">
      <c r="C23" s="16"/>
      <c r="D23" s="75"/>
      <c r="E23" s="76"/>
      <c r="F23" s="47"/>
      <c r="G23" s="17"/>
      <c r="H23" s="17"/>
      <c r="I23" s="47"/>
      <c r="J23" s="18"/>
      <c r="K23" s="7"/>
      <c r="L23" s="8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1"/>
      <c r="AA23" s="12"/>
      <c r="AB23" s="12"/>
      <c r="AC23" s="12"/>
      <c r="AD23" s="13"/>
    </row>
    <row r="24" spans="3:30" ht="32.25" customHeight="1" x14ac:dyDescent="0.25">
      <c r="C24" s="57">
        <v>1</v>
      </c>
      <c r="D24" s="58" t="s">
        <v>61</v>
      </c>
      <c r="E24" s="59"/>
      <c r="F24" s="54" t="s">
        <v>62</v>
      </c>
      <c r="G24" s="64" t="s">
        <v>63</v>
      </c>
      <c r="H24" s="54" t="s">
        <v>64</v>
      </c>
      <c r="I24" s="54" t="s">
        <v>65</v>
      </c>
      <c r="J24" s="65">
        <v>15</v>
      </c>
      <c r="K24" s="32" t="s">
        <v>66</v>
      </c>
      <c r="L24" s="33" t="s">
        <v>52</v>
      </c>
      <c r="M24" s="34">
        <f t="shared" ref="M24:M58" si="0">SUM(N24:Y24)</f>
        <v>4</v>
      </c>
      <c r="N24" s="35">
        <v>1</v>
      </c>
      <c r="O24" s="35"/>
      <c r="P24" s="35"/>
      <c r="Q24" s="35">
        <v>1</v>
      </c>
      <c r="R24" s="35"/>
      <c r="S24" s="35"/>
      <c r="T24" s="35">
        <v>1</v>
      </c>
      <c r="U24" s="35"/>
      <c r="V24" s="35"/>
      <c r="W24" s="35">
        <v>1</v>
      </c>
      <c r="X24" s="35"/>
      <c r="Y24" s="35"/>
      <c r="Z24" s="68">
        <f>AC24+AB24+AA24</f>
        <v>20000000</v>
      </c>
      <c r="AA24" s="71">
        <v>0</v>
      </c>
      <c r="AB24" s="71">
        <v>0</v>
      </c>
      <c r="AC24" s="71">
        <v>20000000</v>
      </c>
      <c r="AD24" s="54" t="s">
        <v>67</v>
      </c>
    </row>
    <row r="25" spans="3:30" ht="32.25" customHeight="1" x14ac:dyDescent="0.25">
      <c r="C25" s="57"/>
      <c r="D25" s="60"/>
      <c r="E25" s="61"/>
      <c r="F25" s="55"/>
      <c r="G25" s="64"/>
      <c r="H25" s="55"/>
      <c r="I25" s="55"/>
      <c r="J25" s="66"/>
      <c r="K25" s="32" t="s">
        <v>68</v>
      </c>
      <c r="L25" s="33" t="s">
        <v>69</v>
      </c>
      <c r="M25" s="34">
        <f t="shared" si="0"/>
        <v>4</v>
      </c>
      <c r="N25" s="35"/>
      <c r="O25" s="35">
        <v>1</v>
      </c>
      <c r="P25" s="35"/>
      <c r="Q25" s="35"/>
      <c r="R25" s="35">
        <v>1</v>
      </c>
      <c r="S25" s="35"/>
      <c r="T25" s="35"/>
      <c r="U25" s="35">
        <v>1</v>
      </c>
      <c r="V25" s="35"/>
      <c r="W25" s="35"/>
      <c r="X25" s="35">
        <v>1</v>
      </c>
      <c r="Y25" s="35"/>
      <c r="Z25" s="69"/>
      <c r="AA25" s="72"/>
      <c r="AB25" s="72"/>
      <c r="AC25" s="72"/>
      <c r="AD25" s="55"/>
    </row>
    <row r="26" spans="3:30" ht="47.25" customHeight="1" x14ac:dyDescent="0.25">
      <c r="C26" s="57"/>
      <c r="D26" s="60"/>
      <c r="E26" s="61"/>
      <c r="F26" s="55"/>
      <c r="G26" s="64"/>
      <c r="H26" s="55"/>
      <c r="I26" s="55"/>
      <c r="J26" s="66"/>
      <c r="K26" s="32" t="s">
        <v>70</v>
      </c>
      <c r="L26" s="33" t="s">
        <v>71</v>
      </c>
      <c r="M26" s="34">
        <f t="shared" si="0"/>
        <v>4</v>
      </c>
      <c r="N26" s="35"/>
      <c r="O26" s="35"/>
      <c r="P26" s="35">
        <v>1</v>
      </c>
      <c r="Q26" s="35"/>
      <c r="R26" s="35"/>
      <c r="S26" s="35">
        <v>1</v>
      </c>
      <c r="T26" s="35"/>
      <c r="U26" s="35"/>
      <c r="V26" s="35">
        <v>1</v>
      </c>
      <c r="W26" s="35"/>
      <c r="X26" s="35"/>
      <c r="Y26" s="35">
        <v>1</v>
      </c>
      <c r="Z26" s="69"/>
      <c r="AA26" s="72"/>
      <c r="AB26" s="72"/>
      <c r="AC26" s="72"/>
      <c r="AD26" s="55"/>
    </row>
    <row r="27" spans="3:30" ht="62.25" customHeight="1" x14ac:dyDescent="0.25">
      <c r="C27" s="57"/>
      <c r="D27" s="60"/>
      <c r="E27" s="61"/>
      <c r="F27" s="55"/>
      <c r="G27" s="64"/>
      <c r="H27" s="55"/>
      <c r="I27" s="55"/>
      <c r="J27" s="66"/>
      <c r="K27" s="32" t="s">
        <v>72</v>
      </c>
      <c r="L27" s="33" t="s">
        <v>73</v>
      </c>
      <c r="M27" s="34">
        <f t="shared" si="0"/>
        <v>4</v>
      </c>
      <c r="N27" s="36"/>
      <c r="O27" s="36"/>
      <c r="P27" s="36">
        <v>1</v>
      </c>
      <c r="Q27" s="36"/>
      <c r="R27" s="36"/>
      <c r="S27" s="36">
        <v>1</v>
      </c>
      <c r="T27" s="36"/>
      <c r="U27" s="36"/>
      <c r="V27" s="36">
        <v>1</v>
      </c>
      <c r="W27" s="36"/>
      <c r="X27" s="36"/>
      <c r="Y27" s="36">
        <v>1</v>
      </c>
      <c r="Z27" s="69"/>
      <c r="AA27" s="72"/>
      <c r="AB27" s="72"/>
      <c r="AC27" s="72"/>
      <c r="AD27" s="55"/>
    </row>
    <row r="28" spans="3:30" ht="45.75" customHeight="1" x14ac:dyDescent="0.25">
      <c r="C28" s="57"/>
      <c r="D28" s="62"/>
      <c r="E28" s="63"/>
      <c r="F28" s="56"/>
      <c r="G28" s="64"/>
      <c r="H28" s="56"/>
      <c r="I28" s="56"/>
      <c r="J28" s="67"/>
      <c r="K28" s="37" t="s">
        <v>74</v>
      </c>
      <c r="L28" s="33" t="s">
        <v>51</v>
      </c>
      <c r="M28" s="34">
        <f t="shared" si="0"/>
        <v>4</v>
      </c>
      <c r="N28" s="38"/>
      <c r="O28" s="38"/>
      <c r="P28" s="38"/>
      <c r="Q28" s="38">
        <v>1</v>
      </c>
      <c r="R28" s="38"/>
      <c r="S28" s="38"/>
      <c r="T28" s="38">
        <v>1</v>
      </c>
      <c r="U28" s="38"/>
      <c r="V28" s="38"/>
      <c r="W28" s="38">
        <v>1</v>
      </c>
      <c r="X28" s="38"/>
      <c r="Y28" s="38">
        <v>1</v>
      </c>
      <c r="Z28" s="70"/>
      <c r="AA28" s="73"/>
      <c r="AB28" s="73"/>
      <c r="AC28" s="73"/>
      <c r="AD28" s="56"/>
    </row>
    <row r="29" spans="3:30" ht="62.25" customHeight="1" x14ac:dyDescent="0.25">
      <c r="C29" s="57">
        <v>3</v>
      </c>
      <c r="D29" s="58" t="s">
        <v>75</v>
      </c>
      <c r="E29" s="59"/>
      <c r="F29" s="54" t="s">
        <v>76</v>
      </c>
      <c r="G29" s="64" t="s">
        <v>63</v>
      </c>
      <c r="H29" s="54" t="s">
        <v>77</v>
      </c>
      <c r="I29" s="54" t="s">
        <v>78</v>
      </c>
      <c r="J29" s="65">
        <v>22</v>
      </c>
      <c r="K29" s="32" t="s">
        <v>66</v>
      </c>
      <c r="L29" s="33" t="s">
        <v>52</v>
      </c>
      <c r="M29" s="34">
        <f t="shared" si="0"/>
        <v>4</v>
      </c>
      <c r="N29" s="35">
        <v>1</v>
      </c>
      <c r="O29" s="35"/>
      <c r="P29" s="35"/>
      <c r="Q29" s="35">
        <v>1</v>
      </c>
      <c r="R29" s="35"/>
      <c r="S29" s="35"/>
      <c r="T29" s="35">
        <v>1</v>
      </c>
      <c r="U29" s="35"/>
      <c r="V29" s="35"/>
      <c r="W29" s="35">
        <v>1</v>
      </c>
      <c r="X29" s="35"/>
      <c r="Y29" s="35"/>
      <c r="Z29" s="68">
        <f>SUM(AA29:AC33)</f>
        <v>29977977.5</v>
      </c>
      <c r="AA29" s="71">
        <v>0</v>
      </c>
      <c r="AB29" s="71">
        <v>0</v>
      </c>
      <c r="AC29" s="71">
        <v>29977977.5</v>
      </c>
      <c r="AD29" s="54" t="s">
        <v>67</v>
      </c>
    </row>
    <row r="30" spans="3:30" ht="55.5" customHeight="1" x14ac:dyDescent="0.25">
      <c r="C30" s="57"/>
      <c r="D30" s="60"/>
      <c r="E30" s="61"/>
      <c r="F30" s="55"/>
      <c r="G30" s="64"/>
      <c r="H30" s="55"/>
      <c r="I30" s="55"/>
      <c r="J30" s="66"/>
      <c r="K30" s="32" t="s">
        <v>68</v>
      </c>
      <c r="L30" s="33" t="s">
        <v>69</v>
      </c>
      <c r="M30" s="34">
        <f t="shared" si="0"/>
        <v>4</v>
      </c>
      <c r="N30" s="35"/>
      <c r="O30" s="35">
        <v>1</v>
      </c>
      <c r="P30" s="35"/>
      <c r="Q30" s="35"/>
      <c r="R30" s="35">
        <v>1</v>
      </c>
      <c r="S30" s="35"/>
      <c r="T30" s="35"/>
      <c r="U30" s="35">
        <v>1</v>
      </c>
      <c r="V30" s="35"/>
      <c r="W30" s="35"/>
      <c r="X30" s="35">
        <v>1</v>
      </c>
      <c r="Y30" s="35"/>
      <c r="Z30" s="69"/>
      <c r="AA30" s="72"/>
      <c r="AB30" s="72"/>
      <c r="AC30" s="72"/>
      <c r="AD30" s="55"/>
    </row>
    <row r="31" spans="3:30" ht="56.25" customHeight="1" x14ac:dyDescent="0.25">
      <c r="C31" s="57"/>
      <c r="D31" s="60"/>
      <c r="E31" s="61"/>
      <c r="F31" s="55"/>
      <c r="G31" s="64"/>
      <c r="H31" s="55"/>
      <c r="I31" s="55"/>
      <c r="J31" s="66"/>
      <c r="K31" s="32" t="s">
        <v>70</v>
      </c>
      <c r="L31" s="33" t="s">
        <v>71</v>
      </c>
      <c r="M31" s="34">
        <f t="shared" si="0"/>
        <v>4</v>
      </c>
      <c r="N31" s="35"/>
      <c r="O31" s="35"/>
      <c r="P31" s="35">
        <v>1</v>
      </c>
      <c r="Q31" s="35"/>
      <c r="R31" s="35"/>
      <c r="S31" s="35">
        <v>1</v>
      </c>
      <c r="T31" s="35"/>
      <c r="U31" s="35"/>
      <c r="V31" s="35">
        <v>1</v>
      </c>
      <c r="W31" s="35"/>
      <c r="X31" s="35"/>
      <c r="Y31" s="35">
        <v>1</v>
      </c>
      <c r="Z31" s="69"/>
      <c r="AA31" s="72"/>
      <c r="AB31" s="72"/>
      <c r="AC31" s="72"/>
      <c r="AD31" s="55"/>
    </row>
    <row r="32" spans="3:30" ht="64.5" customHeight="1" x14ac:dyDescent="0.25">
      <c r="C32" s="57"/>
      <c r="D32" s="60"/>
      <c r="E32" s="61"/>
      <c r="F32" s="55"/>
      <c r="G32" s="64"/>
      <c r="H32" s="55"/>
      <c r="I32" s="55"/>
      <c r="J32" s="66"/>
      <c r="K32" s="32" t="s">
        <v>72</v>
      </c>
      <c r="L32" s="33" t="s">
        <v>73</v>
      </c>
      <c r="M32" s="34">
        <f t="shared" si="0"/>
        <v>4</v>
      </c>
      <c r="N32" s="36"/>
      <c r="O32" s="36"/>
      <c r="P32" s="36">
        <v>1</v>
      </c>
      <c r="Q32" s="36"/>
      <c r="R32" s="36"/>
      <c r="S32" s="36">
        <v>1</v>
      </c>
      <c r="T32" s="36"/>
      <c r="U32" s="36"/>
      <c r="V32" s="36">
        <v>1</v>
      </c>
      <c r="W32" s="36"/>
      <c r="X32" s="36"/>
      <c r="Y32" s="36">
        <v>1</v>
      </c>
      <c r="Z32" s="69"/>
      <c r="AA32" s="72"/>
      <c r="AB32" s="72"/>
      <c r="AC32" s="72"/>
      <c r="AD32" s="55"/>
    </row>
    <row r="33" spans="3:30" ht="57.75" customHeight="1" x14ac:dyDescent="0.25">
      <c r="C33" s="57"/>
      <c r="D33" s="62"/>
      <c r="E33" s="63"/>
      <c r="F33" s="56"/>
      <c r="G33" s="64"/>
      <c r="H33" s="56"/>
      <c r="I33" s="56"/>
      <c r="J33" s="67"/>
      <c r="K33" s="37" t="s">
        <v>74</v>
      </c>
      <c r="L33" s="33" t="s">
        <v>51</v>
      </c>
      <c r="M33" s="34">
        <f t="shared" si="0"/>
        <v>4</v>
      </c>
      <c r="N33" s="38"/>
      <c r="O33" s="38"/>
      <c r="P33" s="38"/>
      <c r="Q33" s="38">
        <v>1</v>
      </c>
      <c r="R33" s="38"/>
      <c r="S33" s="38"/>
      <c r="T33" s="38">
        <v>1</v>
      </c>
      <c r="U33" s="38"/>
      <c r="V33" s="38"/>
      <c r="W33" s="38">
        <v>1</v>
      </c>
      <c r="X33" s="38"/>
      <c r="Y33" s="38">
        <v>1</v>
      </c>
      <c r="Z33" s="70"/>
      <c r="AA33" s="73"/>
      <c r="AB33" s="73"/>
      <c r="AC33" s="73"/>
      <c r="AD33" s="56"/>
    </row>
    <row r="34" spans="3:30" ht="43.5" customHeight="1" x14ac:dyDescent="0.25">
      <c r="C34" s="57">
        <v>4</v>
      </c>
      <c r="D34" s="58" t="s">
        <v>79</v>
      </c>
      <c r="E34" s="59"/>
      <c r="F34" s="54" t="s">
        <v>80</v>
      </c>
      <c r="G34" s="64" t="s">
        <v>63</v>
      </c>
      <c r="H34" s="54" t="s">
        <v>81</v>
      </c>
      <c r="I34" s="54" t="s">
        <v>82</v>
      </c>
      <c r="J34" s="65">
        <v>18</v>
      </c>
      <c r="K34" s="32" t="s">
        <v>66</v>
      </c>
      <c r="L34" s="33" t="s">
        <v>52</v>
      </c>
      <c r="M34" s="34">
        <f t="shared" si="0"/>
        <v>4</v>
      </c>
      <c r="N34" s="35">
        <v>1</v>
      </c>
      <c r="O34" s="35"/>
      <c r="P34" s="35"/>
      <c r="Q34" s="35">
        <v>1</v>
      </c>
      <c r="R34" s="35"/>
      <c r="S34" s="35"/>
      <c r="T34" s="35">
        <v>1</v>
      </c>
      <c r="U34" s="35"/>
      <c r="V34" s="35"/>
      <c r="W34" s="35">
        <v>1</v>
      </c>
      <c r="X34" s="35"/>
      <c r="Y34" s="35"/>
      <c r="Z34" s="68">
        <f>SUM(AA34:AC38)</f>
        <v>29977977.5</v>
      </c>
      <c r="AA34" s="71">
        <v>0</v>
      </c>
      <c r="AB34" s="71">
        <v>0</v>
      </c>
      <c r="AC34" s="71">
        <v>29977977.5</v>
      </c>
      <c r="AD34" s="54" t="s">
        <v>67</v>
      </c>
    </row>
    <row r="35" spans="3:30" ht="43.5" customHeight="1" x14ac:dyDescent="0.25">
      <c r="C35" s="57"/>
      <c r="D35" s="60"/>
      <c r="E35" s="61"/>
      <c r="F35" s="55"/>
      <c r="G35" s="64"/>
      <c r="H35" s="55"/>
      <c r="I35" s="55"/>
      <c r="J35" s="66"/>
      <c r="K35" s="32" t="s">
        <v>68</v>
      </c>
      <c r="L35" s="33" t="s">
        <v>69</v>
      </c>
      <c r="M35" s="34">
        <f t="shared" si="0"/>
        <v>4</v>
      </c>
      <c r="N35" s="35"/>
      <c r="O35" s="35">
        <v>1</v>
      </c>
      <c r="P35" s="35"/>
      <c r="Q35" s="35"/>
      <c r="R35" s="35">
        <v>1</v>
      </c>
      <c r="S35" s="35"/>
      <c r="T35" s="35"/>
      <c r="U35" s="35">
        <v>1</v>
      </c>
      <c r="V35" s="35"/>
      <c r="W35" s="35"/>
      <c r="X35" s="35">
        <v>1</v>
      </c>
      <c r="Y35" s="35"/>
      <c r="Z35" s="69"/>
      <c r="AA35" s="72"/>
      <c r="AB35" s="72"/>
      <c r="AC35" s="72"/>
      <c r="AD35" s="55"/>
    </row>
    <row r="36" spans="3:30" ht="43.5" customHeight="1" x14ac:dyDescent="0.25">
      <c r="C36" s="57"/>
      <c r="D36" s="60"/>
      <c r="E36" s="61"/>
      <c r="F36" s="55"/>
      <c r="G36" s="64"/>
      <c r="H36" s="55"/>
      <c r="I36" s="55"/>
      <c r="J36" s="66"/>
      <c r="K36" s="32" t="s">
        <v>70</v>
      </c>
      <c r="L36" s="33" t="s">
        <v>71</v>
      </c>
      <c r="M36" s="34">
        <f t="shared" si="0"/>
        <v>4</v>
      </c>
      <c r="N36" s="35"/>
      <c r="O36" s="35"/>
      <c r="P36" s="35">
        <v>1</v>
      </c>
      <c r="Q36" s="35"/>
      <c r="R36" s="35"/>
      <c r="S36" s="35">
        <v>1</v>
      </c>
      <c r="T36" s="35"/>
      <c r="U36" s="35"/>
      <c r="V36" s="35">
        <v>1</v>
      </c>
      <c r="W36" s="35"/>
      <c r="X36" s="35"/>
      <c r="Y36" s="35">
        <v>1</v>
      </c>
      <c r="Z36" s="69"/>
      <c r="AA36" s="72"/>
      <c r="AB36" s="72"/>
      <c r="AC36" s="72"/>
      <c r="AD36" s="55"/>
    </row>
    <row r="37" spans="3:30" ht="51" customHeight="1" x14ac:dyDescent="0.25">
      <c r="C37" s="57"/>
      <c r="D37" s="60"/>
      <c r="E37" s="61"/>
      <c r="F37" s="55"/>
      <c r="G37" s="64"/>
      <c r="H37" s="55"/>
      <c r="I37" s="55"/>
      <c r="J37" s="66"/>
      <c r="K37" s="32" t="s">
        <v>72</v>
      </c>
      <c r="L37" s="33" t="s">
        <v>73</v>
      </c>
      <c r="M37" s="34">
        <f t="shared" si="0"/>
        <v>4</v>
      </c>
      <c r="N37" s="36"/>
      <c r="O37" s="36"/>
      <c r="P37" s="36">
        <v>1</v>
      </c>
      <c r="Q37" s="36"/>
      <c r="R37" s="36"/>
      <c r="S37" s="36">
        <v>1</v>
      </c>
      <c r="T37" s="36"/>
      <c r="U37" s="36"/>
      <c r="V37" s="36">
        <v>1</v>
      </c>
      <c r="W37" s="36"/>
      <c r="X37" s="36"/>
      <c r="Y37" s="36">
        <v>1</v>
      </c>
      <c r="Z37" s="69"/>
      <c r="AA37" s="72"/>
      <c r="AB37" s="72"/>
      <c r="AC37" s="72"/>
      <c r="AD37" s="55"/>
    </row>
    <row r="38" spans="3:30" ht="51" customHeight="1" x14ac:dyDescent="0.25">
      <c r="C38" s="57"/>
      <c r="D38" s="62"/>
      <c r="E38" s="63"/>
      <c r="F38" s="56"/>
      <c r="G38" s="64"/>
      <c r="H38" s="56"/>
      <c r="I38" s="56"/>
      <c r="J38" s="67"/>
      <c r="K38" s="37" t="s">
        <v>74</v>
      </c>
      <c r="L38" s="33" t="s">
        <v>51</v>
      </c>
      <c r="M38" s="34">
        <f t="shared" si="0"/>
        <v>4</v>
      </c>
      <c r="N38" s="38"/>
      <c r="O38" s="38"/>
      <c r="P38" s="38"/>
      <c r="Q38" s="38">
        <v>1</v>
      </c>
      <c r="R38" s="38"/>
      <c r="S38" s="38"/>
      <c r="T38" s="38">
        <v>1</v>
      </c>
      <c r="U38" s="38"/>
      <c r="V38" s="38"/>
      <c r="W38" s="38">
        <v>1</v>
      </c>
      <c r="X38" s="38"/>
      <c r="Y38" s="38">
        <v>1</v>
      </c>
      <c r="Z38" s="70"/>
      <c r="AA38" s="73"/>
      <c r="AB38" s="73"/>
      <c r="AC38" s="73"/>
      <c r="AD38" s="56"/>
    </row>
    <row r="39" spans="3:30" ht="51" customHeight="1" x14ac:dyDescent="0.25">
      <c r="C39" s="57">
        <v>5</v>
      </c>
      <c r="D39" s="58" t="s">
        <v>83</v>
      </c>
      <c r="E39" s="59"/>
      <c r="F39" s="54" t="s">
        <v>84</v>
      </c>
      <c r="G39" s="64" t="s">
        <v>63</v>
      </c>
      <c r="H39" s="54" t="s">
        <v>85</v>
      </c>
      <c r="I39" s="54" t="s">
        <v>86</v>
      </c>
      <c r="J39" s="65">
        <v>10</v>
      </c>
      <c r="K39" s="32" t="s">
        <v>66</v>
      </c>
      <c r="L39" s="33" t="s">
        <v>52</v>
      </c>
      <c r="M39" s="34">
        <f t="shared" si="0"/>
        <v>4</v>
      </c>
      <c r="N39" s="35">
        <v>1</v>
      </c>
      <c r="O39" s="35"/>
      <c r="P39" s="35"/>
      <c r="Q39" s="35">
        <v>1</v>
      </c>
      <c r="R39" s="35"/>
      <c r="S39" s="35"/>
      <c r="T39" s="35">
        <v>1</v>
      </c>
      <c r="U39" s="35"/>
      <c r="V39" s="35"/>
      <c r="W39" s="35">
        <v>1</v>
      </c>
      <c r="X39" s="35"/>
      <c r="Y39" s="35"/>
      <c r="Z39" s="68">
        <f>SUM(AA39:AC43)</f>
        <v>8000000</v>
      </c>
      <c r="AA39" s="71">
        <v>0</v>
      </c>
      <c r="AB39" s="71">
        <v>0</v>
      </c>
      <c r="AC39" s="71">
        <v>8000000</v>
      </c>
      <c r="AD39" s="54" t="s">
        <v>67</v>
      </c>
    </row>
    <row r="40" spans="3:30" ht="51" customHeight="1" x14ac:dyDescent="0.25">
      <c r="C40" s="57"/>
      <c r="D40" s="60"/>
      <c r="E40" s="61"/>
      <c r="F40" s="55"/>
      <c r="G40" s="64"/>
      <c r="H40" s="55"/>
      <c r="I40" s="55"/>
      <c r="J40" s="66"/>
      <c r="K40" s="32" t="s">
        <v>68</v>
      </c>
      <c r="L40" s="33" t="s">
        <v>69</v>
      </c>
      <c r="M40" s="34">
        <f t="shared" si="0"/>
        <v>4</v>
      </c>
      <c r="N40" s="35"/>
      <c r="O40" s="35">
        <v>1</v>
      </c>
      <c r="P40" s="35"/>
      <c r="Q40" s="35"/>
      <c r="R40" s="35">
        <v>1</v>
      </c>
      <c r="S40" s="35"/>
      <c r="T40" s="35"/>
      <c r="U40" s="35">
        <v>1</v>
      </c>
      <c r="V40" s="35"/>
      <c r="W40" s="35"/>
      <c r="X40" s="35">
        <v>1</v>
      </c>
      <c r="Y40" s="35"/>
      <c r="Z40" s="69"/>
      <c r="AA40" s="72"/>
      <c r="AB40" s="72"/>
      <c r="AC40" s="72"/>
      <c r="AD40" s="55"/>
    </row>
    <row r="41" spans="3:30" ht="51" customHeight="1" x14ac:dyDescent="0.25">
      <c r="C41" s="57"/>
      <c r="D41" s="60"/>
      <c r="E41" s="61"/>
      <c r="F41" s="55"/>
      <c r="G41" s="64"/>
      <c r="H41" s="55"/>
      <c r="I41" s="55"/>
      <c r="J41" s="66"/>
      <c r="K41" s="32" t="s">
        <v>70</v>
      </c>
      <c r="L41" s="33" t="s">
        <v>71</v>
      </c>
      <c r="M41" s="34">
        <f t="shared" si="0"/>
        <v>4</v>
      </c>
      <c r="N41" s="35"/>
      <c r="O41" s="35"/>
      <c r="P41" s="35">
        <v>1</v>
      </c>
      <c r="Q41" s="35"/>
      <c r="R41" s="35"/>
      <c r="S41" s="35">
        <v>1</v>
      </c>
      <c r="T41" s="35"/>
      <c r="U41" s="35"/>
      <c r="V41" s="35">
        <v>1</v>
      </c>
      <c r="W41" s="35"/>
      <c r="X41" s="35"/>
      <c r="Y41" s="35">
        <v>1</v>
      </c>
      <c r="Z41" s="69"/>
      <c r="AA41" s="72"/>
      <c r="AB41" s="72"/>
      <c r="AC41" s="72"/>
      <c r="AD41" s="55"/>
    </row>
    <row r="42" spans="3:30" ht="51" customHeight="1" x14ac:dyDescent="0.25">
      <c r="C42" s="57"/>
      <c r="D42" s="60"/>
      <c r="E42" s="61"/>
      <c r="F42" s="55"/>
      <c r="G42" s="64"/>
      <c r="H42" s="55"/>
      <c r="I42" s="55"/>
      <c r="J42" s="66"/>
      <c r="K42" s="32" t="s">
        <v>87</v>
      </c>
      <c r="L42" s="33" t="s">
        <v>73</v>
      </c>
      <c r="M42" s="34">
        <f t="shared" si="0"/>
        <v>4</v>
      </c>
      <c r="N42" s="36"/>
      <c r="O42" s="36"/>
      <c r="P42" s="36">
        <v>1</v>
      </c>
      <c r="Q42" s="36"/>
      <c r="R42" s="36"/>
      <c r="S42" s="36">
        <v>1</v>
      </c>
      <c r="T42" s="36"/>
      <c r="U42" s="36"/>
      <c r="V42" s="36">
        <v>1</v>
      </c>
      <c r="W42" s="36"/>
      <c r="X42" s="36"/>
      <c r="Y42" s="36">
        <v>1</v>
      </c>
      <c r="Z42" s="69"/>
      <c r="AA42" s="72"/>
      <c r="AB42" s="72"/>
      <c r="AC42" s="72"/>
      <c r="AD42" s="55"/>
    </row>
    <row r="43" spans="3:30" ht="51" customHeight="1" x14ac:dyDescent="0.25">
      <c r="C43" s="57"/>
      <c r="D43" s="62"/>
      <c r="E43" s="63"/>
      <c r="F43" s="56"/>
      <c r="G43" s="64"/>
      <c r="H43" s="56"/>
      <c r="I43" s="56"/>
      <c r="J43" s="67"/>
      <c r="K43" s="37" t="s">
        <v>74</v>
      </c>
      <c r="L43" s="33" t="s">
        <v>51</v>
      </c>
      <c r="M43" s="34">
        <f t="shared" si="0"/>
        <v>4</v>
      </c>
      <c r="N43" s="38"/>
      <c r="O43" s="38"/>
      <c r="P43" s="38"/>
      <c r="Q43" s="38">
        <v>1</v>
      </c>
      <c r="R43" s="38"/>
      <c r="S43" s="38"/>
      <c r="T43" s="38">
        <v>1</v>
      </c>
      <c r="U43" s="38"/>
      <c r="V43" s="38"/>
      <c r="W43" s="38">
        <v>1</v>
      </c>
      <c r="X43" s="38"/>
      <c r="Y43" s="38">
        <v>1</v>
      </c>
      <c r="Z43" s="70"/>
      <c r="AA43" s="73"/>
      <c r="AB43" s="73"/>
      <c r="AC43" s="73"/>
      <c r="AD43" s="56"/>
    </row>
    <row r="44" spans="3:30" ht="51" customHeight="1" x14ac:dyDescent="0.25">
      <c r="C44" s="57">
        <v>6</v>
      </c>
      <c r="D44" s="58" t="s">
        <v>88</v>
      </c>
      <c r="E44" s="59"/>
      <c r="F44" s="54" t="s">
        <v>89</v>
      </c>
      <c r="G44" s="64" t="s">
        <v>63</v>
      </c>
      <c r="H44" s="54" t="s">
        <v>90</v>
      </c>
      <c r="I44" s="54" t="s">
        <v>91</v>
      </c>
      <c r="J44" s="65">
        <v>5</v>
      </c>
      <c r="K44" s="32" t="s">
        <v>66</v>
      </c>
      <c r="L44" s="33" t="s">
        <v>52</v>
      </c>
      <c r="M44" s="34">
        <f t="shared" si="0"/>
        <v>4</v>
      </c>
      <c r="N44" s="35">
        <v>1</v>
      </c>
      <c r="O44" s="35"/>
      <c r="P44" s="35"/>
      <c r="Q44" s="35">
        <v>1</v>
      </c>
      <c r="R44" s="35"/>
      <c r="S44" s="35"/>
      <c r="T44" s="35">
        <v>1</v>
      </c>
      <c r="U44" s="35"/>
      <c r="V44" s="35"/>
      <c r="W44" s="35">
        <v>1</v>
      </c>
      <c r="X44" s="35"/>
      <c r="Y44" s="35"/>
      <c r="Z44" s="68">
        <f>SUM(AA44:AC48)</f>
        <v>500000</v>
      </c>
      <c r="AA44" s="71">
        <v>0</v>
      </c>
      <c r="AB44" s="71">
        <v>0</v>
      </c>
      <c r="AC44" s="71">
        <v>500000</v>
      </c>
      <c r="AD44" s="54" t="s">
        <v>67</v>
      </c>
    </row>
    <row r="45" spans="3:30" ht="51" customHeight="1" x14ac:dyDescent="0.25">
      <c r="C45" s="57"/>
      <c r="D45" s="60"/>
      <c r="E45" s="61"/>
      <c r="F45" s="55"/>
      <c r="G45" s="64"/>
      <c r="H45" s="55"/>
      <c r="I45" s="55"/>
      <c r="J45" s="66"/>
      <c r="K45" s="32" t="s">
        <v>68</v>
      </c>
      <c r="L45" s="33" t="s">
        <v>69</v>
      </c>
      <c r="M45" s="34">
        <f t="shared" si="0"/>
        <v>4</v>
      </c>
      <c r="N45" s="35"/>
      <c r="O45" s="35">
        <v>1</v>
      </c>
      <c r="P45" s="35"/>
      <c r="Q45" s="35"/>
      <c r="R45" s="35">
        <v>1</v>
      </c>
      <c r="S45" s="35"/>
      <c r="T45" s="35"/>
      <c r="U45" s="35">
        <v>1</v>
      </c>
      <c r="V45" s="35"/>
      <c r="W45" s="35"/>
      <c r="X45" s="35">
        <v>1</v>
      </c>
      <c r="Y45" s="35"/>
      <c r="Z45" s="69"/>
      <c r="AA45" s="72"/>
      <c r="AB45" s="72"/>
      <c r="AC45" s="72"/>
      <c r="AD45" s="55"/>
    </row>
    <row r="46" spans="3:30" ht="51" customHeight="1" x14ac:dyDescent="0.25">
      <c r="C46" s="57"/>
      <c r="D46" s="60"/>
      <c r="E46" s="61"/>
      <c r="F46" s="55"/>
      <c r="G46" s="64"/>
      <c r="H46" s="55"/>
      <c r="I46" s="55"/>
      <c r="J46" s="66"/>
      <c r="K46" s="32" t="s">
        <v>70</v>
      </c>
      <c r="L46" s="33" t="s">
        <v>71</v>
      </c>
      <c r="M46" s="34">
        <f t="shared" si="0"/>
        <v>4</v>
      </c>
      <c r="N46" s="35"/>
      <c r="O46" s="35"/>
      <c r="P46" s="35">
        <v>1</v>
      </c>
      <c r="Q46" s="35"/>
      <c r="R46" s="35"/>
      <c r="S46" s="35">
        <v>1</v>
      </c>
      <c r="T46" s="35"/>
      <c r="U46" s="35"/>
      <c r="V46" s="35">
        <v>1</v>
      </c>
      <c r="W46" s="35"/>
      <c r="X46" s="35"/>
      <c r="Y46" s="35">
        <v>1</v>
      </c>
      <c r="Z46" s="69"/>
      <c r="AA46" s="72"/>
      <c r="AB46" s="72"/>
      <c r="AC46" s="72"/>
      <c r="AD46" s="55"/>
    </row>
    <row r="47" spans="3:30" ht="51" customHeight="1" x14ac:dyDescent="0.25">
      <c r="C47" s="57"/>
      <c r="D47" s="60"/>
      <c r="E47" s="61"/>
      <c r="F47" s="55"/>
      <c r="G47" s="64"/>
      <c r="H47" s="55"/>
      <c r="I47" s="55"/>
      <c r="J47" s="66"/>
      <c r="K47" s="32" t="s">
        <v>72</v>
      </c>
      <c r="L47" s="33" t="s">
        <v>73</v>
      </c>
      <c r="M47" s="34">
        <f t="shared" si="0"/>
        <v>4</v>
      </c>
      <c r="N47" s="36"/>
      <c r="O47" s="36"/>
      <c r="P47" s="36">
        <v>1</v>
      </c>
      <c r="Q47" s="36"/>
      <c r="R47" s="36"/>
      <c r="S47" s="36">
        <v>1</v>
      </c>
      <c r="T47" s="36"/>
      <c r="U47" s="36"/>
      <c r="V47" s="36">
        <v>1</v>
      </c>
      <c r="W47" s="36"/>
      <c r="X47" s="36"/>
      <c r="Y47" s="36">
        <v>1</v>
      </c>
      <c r="Z47" s="69"/>
      <c r="AA47" s="72"/>
      <c r="AB47" s="72"/>
      <c r="AC47" s="72"/>
      <c r="AD47" s="55"/>
    </row>
    <row r="48" spans="3:30" ht="51" customHeight="1" x14ac:dyDescent="0.25">
      <c r="C48" s="57"/>
      <c r="D48" s="62"/>
      <c r="E48" s="63"/>
      <c r="F48" s="56"/>
      <c r="G48" s="64"/>
      <c r="H48" s="56"/>
      <c r="I48" s="56"/>
      <c r="J48" s="67"/>
      <c r="K48" s="37" t="s">
        <v>74</v>
      </c>
      <c r="L48" s="33" t="s">
        <v>51</v>
      </c>
      <c r="M48" s="34">
        <f t="shared" si="0"/>
        <v>4</v>
      </c>
      <c r="N48" s="38"/>
      <c r="O48" s="38"/>
      <c r="P48" s="38"/>
      <c r="Q48" s="38">
        <v>1</v>
      </c>
      <c r="R48" s="38"/>
      <c r="S48" s="38"/>
      <c r="T48" s="38">
        <v>1</v>
      </c>
      <c r="U48" s="38"/>
      <c r="V48" s="38"/>
      <c r="W48" s="38">
        <v>1</v>
      </c>
      <c r="X48" s="38"/>
      <c r="Y48" s="38">
        <v>1</v>
      </c>
      <c r="Z48" s="70"/>
      <c r="AA48" s="73"/>
      <c r="AB48" s="73"/>
      <c r="AC48" s="73"/>
      <c r="AD48" s="56"/>
    </row>
    <row r="49" spans="3:30" ht="51" customHeight="1" x14ac:dyDescent="0.25">
      <c r="C49" s="57">
        <v>7</v>
      </c>
      <c r="D49" s="58" t="s">
        <v>92</v>
      </c>
      <c r="E49" s="59"/>
      <c r="F49" s="54" t="s">
        <v>93</v>
      </c>
      <c r="G49" s="64" t="s">
        <v>63</v>
      </c>
      <c r="H49" s="54" t="s">
        <v>94</v>
      </c>
      <c r="I49" s="54" t="s">
        <v>95</v>
      </c>
      <c r="J49" s="65">
        <v>15</v>
      </c>
      <c r="K49" s="32" t="s">
        <v>66</v>
      </c>
      <c r="L49" s="33" t="s">
        <v>52</v>
      </c>
      <c r="M49" s="34">
        <f t="shared" si="0"/>
        <v>4</v>
      </c>
      <c r="N49" s="35">
        <v>1</v>
      </c>
      <c r="O49" s="35"/>
      <c r="P49" s="35"/>
      <c r="Q49" s="35">
        <v>1</v>
      </c>
      <c r="R49" s="35"/>
      <c r="S49" s="35"/>
      <c r="T49" s="35">
        <v>1</v>
      </c>
      <c r="U49" s="35"/>
      <c r="V49" s="35"/>
      <c r="W49" s="35">
        <v>1</v>
      </c>
      <c r="X49" s="35"/>
      <c r="Y49" s="35"/>
      <c r="Z49" s="68">
        <f>SUM(AA49:AC53)</f>
        <v>8000000</v>
      </c>
      <c r="AA49" s="71">
        <v>0</v>
      </c>
      <c r="AB49" s="71">
        <v>0</v>
      </c>
      <c r="AC49" s="71">
        <v>8000000</v>
      </c>
      <c r="AD49" s="54" t="s">
        <v>67</v>
      </c>
    </row>
    <row r="50" spans="3:30" ht="51" customHeight="1" x14ac:dyDescent="0.25">
      <c r="C50" s="57"/>
      <c r="D50" s="60"/>
      <c r="E50" s="61"/>
      <c r="F50" s="55"/>
      <c r="G50" s="64"/>
      <c r="H50" s="55"/>
      <c r="I50" s="55"/>
      <c r="J50" s="66"/>
      <c r="K50" s="32" t="s">
        <v>68</v>
      </c>
      <c r="L50" s="33" t="s">
        <v>69</v>
      </c>
      <c r="M50" s="34">
        <f t="shared" si="0"/>
        <v>4</v>
      </c>
      <c r="N50" s="35"/>
      <c r="O50" s="35">
        <v>1</v>
      </c>
      <c r="P50" s="35"/>
      <c r="Q50" s="35"/>
      <c r="R50" s="35">
        <v>1</v>
      </c>
      <c r="S50" s="35"/>
      <c r="T50" s="35"/>
      <c r="U50" s="35">
        <v>1</v>
      </c>
      <c r="V50" s="35"/>
      <c r="W50" s="35"/>
      <c r="X50" s="35">
        <v>1</v>
      </c>
      <c r="Y50" s="35"/>
      <c r="Z50" s="69"/>
      <c r="AA50" s="72"/>
      <c r="AB50" s="72"/>
      <c r="AC50" s="72"/>
      <c r="AD50" s="55"/>
    </row>
    <row r="51" spans="3:30" ht="51" customHeight="1" x14ac:dyDescent="0.25">
      <c r="C51" s="57"/>
      <c r="D51" s="60"/>
      <c r="E51" s="61"/>
      <c r="F51" s="55"/>
      <c r="G51" s="64"/>
      <c r="H51" s="55"/>
      <c r="I51" s="55"/>
      <c r="J51" s="66"/>
      <c r="K51" s="32" t="s">
        <v>70</v>
      </c>
      <c r="L51" s="33" t="s">
        <v>71</v>
      </c>
      <c r="M51" s="34">
        <f t="shared" si="0"/>
        <v>4</v>
      </c>
      <c r="N51" s="35"/>
      <c r="O51" s="35"/>
      <c r="P51" s="35">
        <v>1</v>
      </c>
      <c r="Q51" s="35"/>
      <c r="R51" s="35"/>
      <c r="S51" s="35">
        <v>1</v>
      </c>
      <c r="T51" s="35"/>
      <c r="U51" s="35"/>
      <c r="V51" s="35">
        <v>1</v>
      </c>
      <c r="W51" s="35"/>
      <c r="X51" s="35"/>
      <c r="Y51" s="35">
        <v>1</v>
      </c>
      <c r="Z51" s="69"/>
      <c r="AA51" s="72"/>
      <c r="AB51" s="72"/>
      <c r="AC51" s="72"/>
      <c r="AD51" s="55"/>
    </row>
    <row r="52" spans="3:30" ht="51" customHeight="1" x14ac:dyDescent="0.25">
      <c r="C52" s="57"/>
      <c r="D52" s="60"/>
      <c r="E52" s="61"/>
      <c r="F52" s="55"/>
      <c r="G52" s="64"/>
      <c r="H52" s="55"/>
      <c r="I52" s="55"/>
      <c r="J52" s="66"/>
      <c r="K52" s="32" t="s">
        <v>72</v>
      </c>
      <c r="L52" s="33" t="s">
        <v>73</v>
      </c>
      <c r="M52" s="34">
        <f t="shared" si="0"/>
        <v>4</v>
      </c>
      <c r="N52" s="36"/>
      <c r="O52" s="36"/>
      <c r="P52" s="36">
        <v>1</v>
      </c>
      <c r="Q52" s="36"/>
      <c r="R52" s="36"/>
      <c r="S52" s="36">
        <v>1</v>
      </c>
      <c r="T52" s="36"/>
      <c r="U52" s="36"/>
      <c r="V52" s="36">
        <v>1</v>
      </c>
      <c r="W52" s="36"/>
      <c r="X52" s="36"/>
      <c r="Y52" s="36">
        <v>1</v>
      </c>
      <c r="Z52" s="69"/>
      <c r="AA52" s="72"/>
      <c r="AB52" s="72"/>
      <c r="AC52" s="72"/>
      <c r="AD52" s="55"/>
    </row>
    <row r="53" spans="3:30" ht="51" customHeight="1" x14ac:dyDescent="0.25">
      <c r="C53" s="57"/>
      <c r="D53" s="62"/>
      <c r="E53" s="63"/>
      <c r="F53" s="56"/>
      <c r="G53" s="64"/>
      <c r="H53" s="56"/>
      <c r="I53" s="56"/>
      <c r="J53" s="67"/>
      <c r="K53" s="37" t="s">
        <v>74</v>
      </c>
      <c r="L53" s="33" t="s">
        <v>51</v>
      </c>
      <c r="M53" s="34">
        <f t="shared" si="0"/>
        <v>4</v>
      </c>
      <c r="N53" s="38"/>
      <c r="O53" s="38"/>
      <c r="P53" s="38"/>
      <c r="Q53" s="38">
        <v>1</v>
      </c>
      <c r="R53" s="38"/>
      <c r="S53" s="38"/>
      <c r="T53" s="38">
        <v>1</v>
      </c>
      <c r="U53" s="38"/>
      <c r="V53" s="38"/>
      <c r="W53" s="38">
        <v>1</v>
      </c>
      <c r="X53" s="38"/>
      <c r="Y53" s="38">
        <v>1</v>
      </c>
      <c r="Z53" s="70"/>
      <c r="AA53" s="73"/>
      <c r="AB53" s="73"/>
      <c r="AC53" s="73"/>
      <c r="AD53" s="56"/>
    </row>
    <row r="54" spans="3:30" ht="51" customHeight="1" x14ac:dyDescent="0.25">
      <c r="C54" s="57">
        <v>8</v>
      </c>
      <c r="D54" s="58" t="s">
        <v>96</v>
      </c>
      <c r="E54" s="59"/>
      <c r="F54" s="54" t="s">
        <v>97</v>
      </c>
      <c r="G54" s="64" t="s">
        <v>63</v>
      </c>
      <c r="H54" s="54" t="s">
        <v>98</v>
      </c>
      <c r="I54" s="54" t="s">
        <v>99</v>
      </c>
      <c r="J54" s="65">
        <v>10</v>
      </c>
      <c r="K54" s="32" t="s">
        <v>66</v>
      </c>
      <c r="L54" s="39" t="s">
        <v>52</v>
      </c>
      <c r="M54" s="40">
        <f t="shared" si="0"/>
        <v>4</v>
      </c>
      <c r="N54" s="35">
        <v>1</v>
      </c>
      <c r="O54" s="35"/>
      <c r="P54" s="35"/>
      <c r="Q54" s="35">
        <v>1</v>
      </c>
      <c r="R54" s="35"/>
      <c r="S54" s="35"/>
      <c r="T54" s="35">
        <v>1</v>
      </c>
      <c r="U54" s="35"/>
      <c r="V54" s="35"/>
      <c r="W54" s="35">
        <v>1</v>
      </c>
      <c r="X54" s="35"/>
      <c r="Y54" s="35"/>
      <c r="Z54" s="68">
        <f>SUM(AA54:AC58)</f>
        <v>12000000</v>
      </c>
      <c r="AA54" s="71">
        <v>0</v>
      </c>
      <c r="AB54" s="71">
        <v>0</v>
      </c>
      <c r="AC54" s="71">
        <v>12000000</v>
      </c>
      <c r="AD54" s="54" t="s">
        <v>67</v>
      </c>
    </row>
    <row r="55" spans="3:30" ht="51" customHeight="1" x14ac:dyDescent="0.25">
      <c r="C55" s="57"/>
      <c r="D55" s="60"/>
      <c r="E55" s="61"/>
      <c r="F55" s="55"/>
      <c r="G55" s="64"/>
      <c r="H55" s="55"/>
      <c r="I55" s="55"/>
      <c r="J55" s="66"/>
      <c r="K55" s="32" t="s">
        <v>68</v>
      </c>
      <c r="L55" s="39" t="s">
        <v>69</v>
      </c>
      <c r="M55" s="40">
        <f t="shared" si="0"/>
        <v>4</v>
      </c>
      <c r="N55" s="35"/>
      <c r="O55" s="35">
        <v>1</v>
      </c>
      <c r="P55" s="35"/>
      <c r="Q55" s="35"/>
      <c r="R55" s="35">
        <v>1</v>
      </c>
      <c r="S55" s="35"/>
      <c r="T55" s="35"/>
      <c r="U55" s="35">
        <v>1</v>
      </c>
      <c r="V55" s="35"/>
      <c r="W55" s="35"/>
      <c r="X55" s="35">
        <v>1</v>
      </c>
      <c r="Y55" s="35"/>
      <c r="Z55" s="69"/>
      <c r="AA55" s="72"/>
      <c r="AB55" s="72"/>
      <c r="AC55" s="72"/>
      <c r="AD55" s="55"/>
    </row>
    <row r="56" spans="3:30" ht="51" customHeight="1" x14ac:dyDescent="0.25">
      <c r="C56" s="57"/>
      <c r="D56" s="60"/>
      <c r="E56" s="61"/>
      <c r="F56" s="55"/>
      <c r="G56" s="64"/>
      <c r="H56" s="55"/>
      <c r="I56" s="55"/>
      <c r="J56" s="66"/>
      <c r="K56" s="32" t="s">
        <v>70</v>
      </c>
      <c r="L56" s="39" t="s">
        <v>71</v>
      </c>
      <c r="M56" s="40">
        <f t="shared" si="0"/>
        <v>4</v>
      </c>
      <c r="N56" s="35"/>
      <c r="O56" s="35"/>
      <c r="P56" s="35">
        <v>1</v>
      </c>
      <c r="Q56" s="35"/>
      <c r="R56" s="35"/>
      <c r="S56" s="35">
        <v>1</v>
      </c>
      <c r="T56" s="35"/>
      <c r="U56" s="35"/>
      <c r="V56" s="35">
        <v>1</v>
      </c>
      <c r="W56" s="35"/>
      <c r="X56" s="35"/>
      <c r="Y56" s="35">
        <v>1</v>
      </c>
      <c r="Z56" s="69"/>
      <c r="AA56" s="72"/>
      <c r="AB56" s="72"/>
      <c r="AC56" s="72"/>
      <c r="AD56" s="55"/>
    </row>
    <row r="57" spans="3:30" ht="51" customHeight="1" x14ac:dyDescent="0.25">
      <c r="C57" s="57"/>
      <c r="D57" s="60"/>
      <c r="E57" s="61"/>
      <c r="F57" s="55"/>
      <c r="G57" s="64"/>
      <c r="H57" s="55"/>
      <c r="I57" s="55"/>
      <c r="J57" s="66"/>
      <c r="K57" s="32" t="s">
        <v>72</v>
      </c>
      <c r="L57" s="39" t="s">
        <v>73</v>
      </c>
      <c r="M57" s="40">
        <f t="shared" si="0"/>
        <v>4</v>
      </c>
      <c r="N57" s="36"/>
      <c r="O57" s="36"/>
      <c r="P57" s="36">
        <v>1</v>
      </c>
      <c r="Q57" s="36"/>
      <c r="R57" s="36"/>
      <c r="S57" s="36">
        <v>1</v>
      </c>
      <c r="T57" s="36"/>
      <c r="U57" s="36"/>
      <c r="V57" s="36">
        <v>1</v>
      </c>
      <c r="W57" s="36"/>
      <c r="X57" s="36"/>
      <c r="Y57" s="36">
        <v>1</v>
      </c>
      <c r="Z57" s="69"/>
      <c r="AA57" s="72"/>
      <c r="AB57" s="72"/>
      <c r="AC57" s="72"/>
      <c r="AD57" s="55"/>
    </row>
    <row r="58" spans="3:30" ht="51" customHeight="1" x14ac:dyDescent="0.25">
      <c r="C58" s="57"/>
      <c r="D58" s="62"/>
      <c r="E58" s="63"/>
      <c r="F58" s="56"/>
      <c r="G58" s="64"/>
      <c r="H58" s="56"/>
      <c r="I58" s="56"/>
      <c r="J58" s="67"/>
      <c r="K58" s="37" t="s">
        <v>74</v>
      </c>
      <c r="L58" s="39" t="s">
        <v>51</v>
      </c>
      <c r="M58" s="40">
        <f t="shared" si="0"/>
        <v>4</v>
      </c>
      <c r="N58" s="38"/>
      <c r="O58" s="38"/>
      <c r="P58" s="38"/>
      <c r="Q58" s="38">
        <v>1</v>
      </c>
      <c r="R58" s="38"/>
      <c r="S58" s="38"/>
      <c r="T58" s="38">
        <v>1</v>
      </c>
      <c r="U58" s="38"/>
      <c r="V58" s="38"/>
      <c r="W58" s="38">
        <v>1</v>
      </c>
      <c r="X58" s="38"/>
      <c r="Y58" s="38">
        <v>1</v>
      </c>
      <c r="Z58" s="70"/>
      <c r="AA58" s="73"/>
      <c r="AB58" s="73"/>
      <c r="AC58" s="73"/>
      <c r="AD58" s="56"/>
    </row>
    <row r="59" spans="3:30" ht="121.5" customHeight="1" x14ac:dyDescent="0.25">
      <c r="C59" s="41">
        <v>9</v>
      </c>
      <c r="D59" s="74" t="s">
        <v>100</v>
      </c>
      <c r="E59" s="74"/>
      <c r="F59" s="48" t="s">
        <v>101</v>
      </c>
      <c r="G59" s="42" t="s">
        <v>63</v>
      </c>
      <c r="H59" s="43" t="s">
        <v>102</v>
      </c>
      <c r="I59" s="48" t="s">
        <v>99</v>
      </c>
      <c r="J59" s="44">
        <v>3</v>
      </c>
      <c r="K59" s="37" t="s">
        <v>74</v>
      </c>
      <c r="L59" s="39" t="s">
        <v>51</v>
      </c>
      <c r="M59" s="40">
        <v>4</v>
      </c>
      <c r="N59" s="35">
        <v>1</v>
      </c>
      <c r="O59" s="35"/>
      <c r="P59" s="35"/>
      <c r="Q59" s="35">
        <v>1</v>
      </c>
      <c r="R59" s="35"/>
      <c r="S59" s="35"/>
      <c r="T59" s="35">
        <v>1</v>
      </c>
      <c r="U59" s="35"/>
      <c r="V59" s="35"/>
      <c r="W59" s="35">
        <v>1</v>
      </c>
      <c r="X59" s="35"/>
      <c r="Y59" s="35"/>
      <c r="Z59" s="51">
        <f>AC59</f>
        <v>3300000</v>
      </c>
      <c r="AA59" s="45">
        <v>0</v>
      </c>
      <c r="AB59" s="45">
        <v>0</v>
      </c>
      <c r="AC59" s="45">
        <v>3300000</v>
      </c>
      <c r="AD59" s="53" t="s">
        <v>67</v>
      </c>
    </row>
    <row r="60" spans="3:30" ht="141" customHeight="1" x14ac:dyDescent="0.25">
      <c r="C60" s="41">
        <v>10</v>
      </c>
      <c r="D60" s="64" t="s">
        <v>103</v>
      </c>
      <c r="E60" s="64"/>
      <c r="F60" s="48" t="s">
        <v>104</v>
      </c>
      <c r="G60" s="42" t="s">
        <v>63</v>
      </c>
      <c r="H60" s="43" t="s">
        <v>105</v>
      </c>
      <c r="I60" s="48" t="s">
        <v>106</v>
      </c>
      <c r="J60" s="44">
        <v>2</v>
      </c>
      <c r="K60" s="37" t="s">
        <v>72</v>
      </c>
      <c r="L60" s="39" t="s">
        <v>51</v>
      </c>
      <c r="M60" s="40">
        <v>4</v>
      </c>
      <c r="N60" s="35"/>
      <c r="O60" s="35">
        <v>1</v>
      </c>
      <c r="P60" s="35"/>
      <c r="Q60" s="35"/>
      <c r="R60" s="35">
        <v>1</v>
      </c>
      <c r="S60" s="35"/>
      <c r="T60" s="35"/>
      <c r="U60" s="35">
        <v>1</v>
      </c>
      <c r="V60" s="35"/>
      <c r="W60" s="35"/>
      <c r="X60" s="35">
        <v>1</v>
      </c>
      <c r="Y60" s="35"/>
      <c r="Z60" s="51">
        <f>AC60</f>
        <v>500000</v>
      </c>
      <c r="AA60" s="45">
        <v>0</v>
      </c>
      <c r="AB60" s="45">
        <v>0</v>
      </c>
      <c r="AC60" s="45">
        <v>500000</v>
      </c>
      <c r="AD60" s="42" t="s">
        <v>67</v>
      </c>
    </row>
    <row r="61" spans="3:30" ht="27" customHeight="1" x14ac:dyDescent="0.25">
      <c r="C61" s="19"/>
      <c r="D61" s="20"/>
      <c r="E61" s="20"/>
      <c r="F61" s="50"/>
      <c r="G61" s="20"/>
      <c r="H61" s="20"/>
      <c r="I61" s="21" t="s">
        <v>53</v>
      </c>
      <c r="J61" s="22">
        <f>SUM(J15:J60)</f>
        <v>100</v>
      </c>
      <c r="K61" s="23"/>
      <c r="L61" s="24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8" t="s">
        <v>54</v>
      </c>
      <c r="Z61" s="52">
        <f>SUM(Z15:Z60)</f>
        <v>112255955</v>
      </c>
      <c r="AA61" s="29">
        <f>SUM(AA15:AA60)</f>
        <v>0</v>
      </c>
      <c r="AB61" s="29">
        <f>SUM(AB15:AB60)</f>
        <v>0</v>
      </c>
      <c r="AC61" s="29">
        <f>SUM(AC15:AC60)</f>
        <v>112255955</v>
      </c>
      <c r="AD61" s="20"/>
    </row>
  </sheetData>
  <mergeCells count="161">
    <mergeCell ref="C1:AD5"/>
    <mergeCell ref="C6:J6"/>
    <mergeCell ref="K6:T6"/>
    <mergeCell ref="U6:Y6"/>
    <mergeCell ref="Z6:AD6"/>
    <mergeCell ref="C7:J8"/>
    <mergeCell ref="K7:T8"/>
    <mergeCell ref="Z7:AA7"/>
    <mergeCell ref="AB7:AD7"/>
    <mergeCell ref="Z8:AA8"/>
    <mergeCell ref="AB8:AD8"/>
    <mergeCell ref="V7:Y7"/>
    <mergeCell ref="V8:Y8"/>
    <mergeCell ref="C9:F9"/>
    <mergeCell ref="G9:J9"/>
    <mergeCell ref="K9:L9"/>
    <mergeCell ref="M9:P9"/>
    <mergeCell ref="Q9:T9"/>
    <mergeCell ref="Z9:AA9"/>
    <mergeCell ref="AB9:AD9"/>
    <mergeCell ref="U10:Y10"/>
    <mergeCell ref="Z10:AD10"/>
    <mergeCell ref="V9:Y9"/>
    <mergeCell ref="U11:Y11"/>
    <mergeCell ref="Z11:AD11"/>
    <mergeCell ref="C12:J12"/>
    <mergeCell ref="K12:Y12"/>
    <mergeCell ref="Z12:AD12"/>
    <mergeCell ref="C10:F11"/>
    <mergeCell ref="G10:J11"/>
    <mergeCell ref="K10:L11"/>
    <mergeCell ref="M10:P11"/>
    <mergeCell ref="Q10:S11"/>
    <mergeCell ref="T10:T11"/>
    <mergeCell ref="L13:M13"/>
    <mergeCell ref="N13:Y13"/>
    <mergeCell ref="Z13:Z14"/>
    <mergeCell ref="AA13:AC13"/>
    <mergeCell ref="AD13:AD14"/>
    <mergeCell ref="C13:C14"/>
    <mergeCell ref="D13:E14"/>
    <mergeCell ref="F13:F14"/>
    <mergeCell ref="G13:G14"/>
    <mergeCell ref="H13:I13"/>
    <mergeCell ref="J13:J14"/>
    <mergeCell ref="K13:K14"/>
    <mergeCell ref="C17:C18"/>
    <mergeCell ref="D17:E18"/>
    <mergeCell ref="F17:F18"/>
    <mergeCell ref="G17:G18"/>
    <mergeCell ref="H17:H18"/>
    <mergeCell ref="I17:I18"/>
    <mergeCell ref="J17:J18"/>
    <mergeCell ref="C15:C16"/>
    <mergeCell ref="D15:E16"/>
    <mergeCell ref="F15:F16"/>
    <mergeCell ref="G15:G16"/>
    <mergeCell ref="H15:H16"/>
    <mergeCell ref="I15:I16"/>
    <mergeCell ref="J15:J16"/>
    <mergeCell ref="C21:C22"/>
    <mergeCell ref="D21:E22"/>
    <mergeCell ref="F21:F22"/>
    <mergeCell ref="G21:G22"/>
    <mergeCell ref="H21:H22"/>
    <mergeCell ref="I21:I22"/>
    <mergeCell ref="J21:J22"/>
    <mergeCell ref="C19:C20"/>
    <mergeCell ref="D19:E20"/>
    <mergeCell ref="F19:F20"/>
    <mergeCell ref="G19:G20"/>
    <mergeCell ref="H19:H20"/>
    <mergeCell ref="I19:I20"/>
    <mergeCell ref="J19:J20"/>
    <mergeCell ref="D23:E23"/>
    <mergeCell ref="C24:C28"/>
    <mergeCell ref="D24:E28"/>
    <mergeCell ref="F24:F28"/>
    <mergeCell ref="G24:G28"/>
    <mergeCell ref="H24:H28"/>
    <mergeCell ref="I24:I28"/>
    <mergeCell ref="J24:J28"/>
    <mergeCell ref="Z24:Z28"/>
    <mergeCell ref="AA24:AA28"/>
    <mergeCell ref="AB24:AB28"/>
    <mergeCell ref="AC24:AC28"/>
    <mergeCell ref="AD24:AD28"/>
    <mergeCell ref="Z29:Z33"/>
    <mergeCell ref="AA29:AA33"/>
    <mergeCell ref="AB29:AB33"/>
    <mergeCell ref="AC29:AC33"/>
    <mergeCell ref="AD29:AD33"/>
    <mergeCell ref="C34:C38"/>
    <mergeCell ref="D34:E38"/>
    <mergeCell ref="F34:F38"/>
    <mergeCell ref="G34:G38"/>
    <mergeCell ref="H34:H38"/>
    <mergeCell ref="C29:C33"/>
    <mergeCell ref="Z34:Z38"/>
    <mergeCell ref="AA34:AA38"/>
    <mergeCell ref="AB34:AB38"/>
    <mergeCell ref="AC34:AC38"/>
    <mergeCell ref="AD34:AD38"/>
    <mergeCell ref="I34:I38"/>
    <mergeCell ref="J34:J38"/>
    <mergeCell ref="J29:J33"/>
    <mergeCell ref="D29:E33"/>
    <mergeCell ref="F29:F33"/>
    <mergeCell ref="G29:G33"/>
    <mergeCell ref="H29:H33"/>
    <mergeCell ref="I29:I33"/>
    <mergeCell ref="AD39:AD43"/>
    <mergeCell ref="C44:C48"/>
    <mergeCell ref="D44:E48"/>
    <mergeCell ref="F44:F48"/>
    <mergeCell ref="G44:G48"/>
    <mergeCell ref="H44:H48"/>
    <mergeCell ref="Z44:Z48"/>
    <mergeCell ref="AA44:AA48"/>
    <mergeCell ref="AB44:AB48"/>
    <mergeCell ref="AC44:AC48"/>
    <mergeCell ref="AD44:AD48"/>
    <mergeCell ref="C39:C43"/>
    <mergeCell ref="D39:E43"/>
    <mergeCell ref="F39:F43"/>
    <mergeCell ref="G39:G43"/>
    <mergeCell ref="H39:H43"/>
    <mergeCell ref="Z39:Z43"/>
    <mergeCell ref="AA39:AA43"/>
    <mergeCell ref="AB39:AB43"/>
    <mergeCell ref="AC39:AC43"/>
    <mergeCell ref="I39:I43"/>
    <mergeCell ref="J39:J43"/>
    <mergeCell ref="I44:I48"/>
    <mergeCell ref="J44:J48"/>
    <mergeCell ref="D60:E60"/>
    <mergeCell ref="C49:C53"/>
    <mergeCell ref="D49:E53"/>
    <mergeCell ref="F49:F53"/>
    <mergeCell ref="G49:G53"/>
    <mergeCell ref="H49:H53"/>
    <mergeCell ref="Z49:Z53"/>
    <mergeCell ref="AA49:AA53"/>
    <mergeCell ref="AB49:AB53"/>
    <mergeCell ref="D59:E59"/>
    <mergeCell ref="I49:I53"/>
    <mergeCell ref="J49:J53"/>
    <mergeCell ref="AD49:AD53"/>
    <mergeCell ref="C54:C58"/>
    <mergeCell ref="D54:E58"/>
    <mergeCell ref="F54:F58"/>
    <mergeCell ref="G54:G58"/>
    <mergeCell ref="H54:H58"/>
    <mergeCell ref="AD54:AD58"/>
    <mergeCell ref="I54:I58"/>
    <mergeCell ref="J54:J58"/>
    <mergeCell ref="Z54:Z58"/>
    <mergeCell ref="AA54:AA58"/>
    <mergeCell ref="AB54:AB58"/>
    <mergeCell ref="AC54:AC58"/>
    <mergeCell ref="AC49:AC53"/>
  </mergeCells>
  <dataValidations count="41">
    <dataValidation type="decimal" operator="equal" allowBlank="1" showInputMessage="1" showErrorMessage="1" errorTitle="Inversión Total de Proyectos" error="Celda numérica, este campo se completa automáticamente con la sumatoria de la inversión total de los proyectos a realizarse." sqref="M10:P11">
      <formula1>Z61</formula1>
    </dataValidation>
    <dataValidation type="whole" operator="equal" allowBlank="1" showInputMessage="1" showErrorMessage="1" errorTitle="Metas Anuales" error="Celda numérica, este espacio se completa automáticamente con la sumatoria de las metas mensuales." sqref="M15:M23">
      <formula1>SUM(N15:Y15)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29 Z34 Z39 Z44 Z49 Z54 Z56 Z24">
      <formula1>SUM(AA24:AC28)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30">
      <formula1>SUM(AA30:AC38)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45:Z46">
      <formula1>SUM(AA45:AC59)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55 Z25:Z28 Z57">
      <formula1>SUM(AA25:AC28)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40:Z41">
      <formula1>SUM(AA40:AC59)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35:Z36">
      <formula1>SUM(AA35:AC59)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31:Z32">
      <formula1>SUM(AA31:AC59)</formula1>
    </dataValidation>
    <dataValidation operator="greaterThanOrEqual" allowBlank="1" showInputMessage="1" showErrorMessage="1" errorTitle="Metas" error="Colocar el valor numérico de las metas a alcanzar." sqref="AB8:AD9"/>
    <dataValidation allowBlank="1" showInputMessage="1" showErrorMessage="1" promptTitle="Eje Rector" prompt="De acuerdo al Plan Municipal de Desarrollo 2017-2018, colocar el eje rector que más este alienado a las actividades a realizar, por ejemplo: si son actividades de seguridad pública, colocar el eje Fresnillo Grandeza de Buen Gobierno y Seguridad." sqref="C9:F9"/>
    <dataValidation allowBlank="1" showInputMessage="1" showErrorMessage="1" promptTitle="Metas" prompt="Colocar las metas de acuerdo a la unidad de medida y los alcances al semestre y anualmente." sqref="Z6:AD6"/>
    <dataValidation allowBlank="1" showInputMessage="1" showErrorMessage="1" promptTitle="Beneficiarios" prompt="Colocar el número de mujeres y hombres beneficiados con los proyectos y actividades a realizar." sqref="U6:Y6"/>
    <dataValidation allowBlank="1" showInputMessage="1" showErrorMessage="1" promptTitle="Función del Área" prompt="Describir brevemente los propósitos y funciones de la Dirección, Unidad o Instituto en la que se trabajarán los proyectos." sqref="K6:T6"/>
    <dataValidation allowBlank="1" showInputMessage="1" showErrorMessage="1" promptTitle="Dirección o Unidad " prompt="Colocar la Dirección, Unidad o Instituto del H. Ayuntamiento, por ejemplo: Dirección de Desarrollo Social, Instituto Municipal del Deporte, etc." sqref="C6:J6"/>
    <dataValidation type="whole" operator="greaterThanOrEqual" allowBlank="1" showInputMessage="1" showErrorMessage="1" errorTitle="Número de Proyectos" error="Celda numérica, indicar el número de proyectos por realizar." sqref="K10:L11">
      <formula1>1</formula1>
    </dataValidation>
    <dataValidation type="whole" allowBlank="1" showInputMessage="1" showErrorMessage="1" errorTitle="Avance" error="Colocar el porcentaje del avance en las actividades realizadas." sqref="Q10:S11">
      <formula1>1</formula1>
      <formula2>100</formula2>
    </dataValidation>
    <dataValidation showInputMessage="1" showErrorMessage="1" sqref="C7"/>
    <dataValidation type="decimal" operator="greaterThanOrEqual" allowBlank="1" showInputMessage="1" showErrorMessage="1" errorTitle="Inversión del Proyecto" error="Ingresar la cantidad de inversión necesaria para realizar el proyecto." sqref="Z59:Z60 AA15:AC60">
      <formula1>0</formula1>
    </dataValidation>
    <dataValidation type="whole" operator="equal" allowBlank="1" showInputMessage="1" showErrorMessage="1" errorTitle="Sumatoria de Porcentajes" error="Celda numérica, este valor se completa automaticamente de la sumatoria de los porcentajes de prioridad colocados en las celdas superiores." sqref="J61">
      <formula1>SUM(J15:J60)</formula1>
    </dataValidation>
    <dataValidation type="decimal" operator="equal" allowBlank="1" showInputMessage="1" showErrorMessage="1" errorTitle="Suma de Inversiones" error="Celda numérica, el valor de este campo se completa automáticamente con la sumatoria de las inversiones visualizadas por proyecto. " sqref="Z61:AC61">
      <formula1>SUM(Z15:Z60)</formula1>
    </dataValidation>
    <dataValidation type="whole" allowBlank="1" showInputMessage="1" showErrorMessage="1" errorTitle="Ponderación" error="Colocar el valor numérico para porcentaje de importancia o priodidad del proyecto." sqref="J15:J60">
      <formula1>1</formula1>
      <formula2>100</formula2>
    </dataValidation>
    <dataValidation type="textLength" allowBlank="1" showInputMessage="1" showErrorMessage="1" errorTitle="Fuente de Financiamiento" error="Colocar en 15 caraceteres el o los programas o fondos con los que se financia el proyecto y las actividades." sqref="AD15:AD60">
      <formula1>1</formula1>
      <formula2>20</formula2>
    </dataValidation>
    <dataValidation type="whole" operator="greaterThanOrEqual" allowBlank="1" showInputMessage="1" showErrorMessage="1" errorTitle="Metas Mensuales" error="Colocar el valor numérico de las acciones a realizarse por mes." sqref="N15:Y60">
      <formula1>1</formula1>
    </dataValidation>
    <dataValidation operator="equal" allowBlank="1" showInputMessage="1" showErrorMessage="1" errorTitle="Metas Anuales" error="Celda numérica, este espacio se completa automáticamente con la sumatoria de las metas mensuales." sqref="M24:M60"/>
    <dataValidation type="list" allowBlank="1" showInputMessage="1" showErrorMessage="1" errorTitle="Unidad de Medida" error="Selecionar una opción de la lista, colocando la unidad de medida de las acciones por realizar." sqref="L24:L60">
      <formula1>#REF!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58">
      <formula1>SUM(AA58:AC60)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33">
      <formula1>SUM(AA33:AC60)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50">
      <formula1>SUM(AA50:AC60)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53">
      <formula1>SUM(AA53:AC60)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47">
      <formula1>SUM(AA47:AC60)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48">
      <formula1>SUM(AA48:AC60)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42">
      <formula1>SUM(AA42:AC60)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43">
      <formula1>SUM(AA43:AC60)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37">
      <formula1>SUM(AA37:AC60)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38">
      <formula1>SUM(AA38:AC60)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23 Z16:Z18">
      <formula1>SUM(AA16:AC60)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15">
      <formula1>SUM(AA15:AC60)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51:Z52">
      <formula1>SUM(AA51:AC60)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21:Z22">
      <formula1>SUM(AA21:AC71)</formula1>
    </dataValidation>
    <dataValidation type="decimal" operator="equal" allowBlank="1" showInputMessage="1" showErrorMessage="1" errorTitle="Inversión del Proyecto" error="Celda numérica, este campo se completa automáticamente con la sumatoria de la inversión federal, estatal y municipal. " sqref="Z19:Z20">
      <formula1>SUM(AA19:AC66)</formula1>
    </dataValidation>
  </dataValidations>
  <pageMargins left="0.70866141732283472" right="0.70866141732283472" top="0.74803149606299213" bottom="0.74803149606299213" header="0.31496062992125984" footer="0.31496062992125984"/>
  <pageSetup paperSize="5" scale="30" orientation="landscape" r:id="rId1"/>
  <rowBreaks count="2" manualBreakCount="2">
    <brk id="33" max="16383" man="1"/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Dir Des Social</vt:lpstr>
      <vt:lpstr>Hoja1</vt:lpstr>
      <vt:lpstr>'Dir Des Social'!Títulos_a_imprimir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cesar villagrana</cp:lastModifiedBy>
  <cp:lastPrinted>2021-02-15T19:17:28Z</cp:lastPrinted>
  <dcterms:created xsi:type="dcterms:W3CDTF">2020-11-09T17:42:16Z</dcterms:created>
  <dcterms:modified xsi:type="dcterms:W3CDTF">2021-02-16T18:06:42Z</dcterms:modified>
</cp:coreProperties>
</file>